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valkova\Desktop\VYBAVENI PD\VYBEROVE RIZENI\"/>
    </mc:Choice>
  </mc:AlternateContent>
  <xr:revisionPtr revIDLastSave="0" documentId="13_ncr:1_{E9FFE5C8-C034-4A7B-A507-5ECC009CE3A2}" xr6:coauthVersionLast="45" xr6:coauthVersionMax="45" xr10:uidLastSave="{00000000-0000-0000-0000-000000000000}"/>
  <bookViews>
    <workbookView xWindow="-120" yWindow="-120" windowWidth="29040" windowHeight="15840" activeTab="1" xr2:uid="{BF5DC075-FD8F-4C49-A5F7-7B48307E8B40}"/>
  </bookViews>
  <sheets>
    <sheet name="Rozpočet_průzkum trhu" sheetId="1" r:id="rId1"/>
    <sheet name="Příprava VZ"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1" l="1"/>
  <c r="D23" i="1"/>
  <c r="D54" i="1" l="1"/>
  <c r="D26" i="1"/>
  <c r="D64" i="1"/>
  <c r="D34" i="1"/>
  <c r="D18" i="1"/>
  <c r="D17" i="1"/>
  <c r="D16" i="1"/>
  <c r="D15" i="1"/>
  <c r="D53" i="1"/>
  <c r="D25" i="1"/>
  <c r="D41" i="1" l="1"/>
  <c r="D40" i="1"/>
  <c r="D42" i="1"/>
  <c r="C11" i="1" l="1"/>
  <c r="D6" i="1"/>
  <c r="D5" i="1"/>
  <c r="D4" i="1"/>
  <c r="D7" i="1" s="1"/>
  <c r="D19" i="1"/>
  <c r="D55" i="1"/>
  <c r="D52" i="1"/>
  <c r="D51" i="1"/>
  <c r="D63" i="1"/>
  <c r="D62" i="1"/>
  <c r="D61" i="1"/>
  <c r="D60" i="1"/>
  <c r="D59" i="1"/>
  <c r="D58" i="1"/>
  <c r="D57" i="1"/>
  <c r="D56" i="1"/>
  <c r="D47" i="1"/>
  <c r="D46" i="1"/>
  <c r="D45" i="1"/>
  <c r="D44" i="1"/>
  <c r="D39" i="1"/>
  <c r="D43" i="1"/>
  <c r="D37" i="1"/>
  <c r="D36" i="1"/>
  <c r="D35" i="1"/>
  <c r="D30" i="1"/>
  <c r="D29" i="1"/>
  <c r="D28" i="1"/>
  <c r="D27" i="1"/>
  <c r="D24" i="1"/>
  <c r="D22" i="1"/>
  <c r="D21" i="1"/>
  <c r="D20" i="1"/>
  <c r="C4" i="1" l="1"/>
  <c r="E4" i="1" s="1"/>
  <c r="C6" i="1"/>
  <c r="C5" i="1"/>
  <c r="E5" i="1" s="1"/>
  <c r="E6" i="1" l="1"/>
  <c r="E7" i="1" s="1"/>
  <c r="C7" i="1"/>
</calcChain>
</file>

<file path=xl/sharedStrings.xml><?xml version="1.0" encoding="utf-8"?>
<sst xmlns="http://schemas.openxmlformats.org/spreadsheetml/2006/main" count="256" uniqueCount="159">
  <si>
    <t xml:space="preserve">Obec Velké Přílepy </t>
  </si>
  <si>
    <t>Multifunkční učebna v 1. NP</t>
  </si>
  <si>
    <t xml:space="preserve">Počítačový stůl sklopný </t>
  </si>
  <si>
    <t xml:space="preserve">Stohovatelné židle </t>
  </si>
  <si>
    <t>ks</t>
  </si>
  <si>
    <t>Vybavení</t>
  </si>
  <si>
    <t>Skládací pracovní stůl</t>
  </si>
  <si>
    <t xml:space="preserve">Regál otevřený do uzavřeného prostoru </t>
  </si>
  <si>
    <t xml:space="preserve">Šicí stroje </t>
  </si>
  <si>
    <t xml:space="preserve">Ovládací PC </t>
  </si>
  <si>
    <t xml:space="preserve">PC typu All in One </t>
  </si>
  <si>
    <t xml:space="preserve">Držák na monitor </t>
  </si>
  <si>
    <t>Sluchátka</t>
  </si>
  <si>
    <t>STEAM laboratoř v 2. NP</t>
  </si>
  <si>
    <t xml:space="preserve">Nábytková sestava s dvířky přizpůsobená k umístění interaktivního dotykového panelu </t>
  </si>
  <si>
    <t>Sada 3D per</t>
  </si>
  <si>
    <t xml:space="preserve">Set pro virtuální realitu </t>
  </si>
  <si>
    <t>3D tiskárna</t>
  </si>
  <si>
    <t xml:space="preserve">Ateliér v 2. NP </t>
  </si>
  <si>
    <t>Konvertibilní zařízení</t>
  </si>
  <si>
    <t xml:space="preserve">SW pro řízení výuky v učebně </t>
  </si>
  <si>
    <t xml:space="preserve">Box pro hromadné nabíjení </t>
  </si>
  <si>
    <t xml:space="preserve">Notebook pro střih videí </t>
  </si>
  <si>
    <t xml:space="preserve">SW pro střih videí </t>
  </si>
  <si>
    <t xml:space="preserve">Digitální kamera </t>
  </si>
  <si>
    <t>Stativ</t>
  </si>
  <si>
    <t xml:space="preserve">Klíčovací pozadí </t>
  </si>
  <si>
    <t xml:space="preserve">Studiová světla </t>
  </si>
  <si>
    <t xml:space="preserve">Ozvučovací systém </t>
  </si>
  <si>
    <t xml:space="preserve">Policová skříň s dveřmi na ICT vybavení </t>
  </si>
  <si>
    <t>Cena za ks vč. DPH</t>
  </si>
  <si>
    <t>Model/ typ</t>
  </si>
  <si>
    <t>Odkaz</t>
  </si>
  <si>
    <t>Celkem vč. DPH</t>
  </si>
  <si>
    <t>Pořízení vybavení učeben - pomůcky</t>
  </si>
  <si>
    <t xml:space="preserve">Pořízení nábytku, schodolezu </t>
  </si>
  <si>
    <t>Pojezd</t>
  </si>
  <si>
    <t xml:space="preserve">Interaktivní dotykový panel </t>
  </si>
  <si>
    <t>Interaktivní panel Vestel 75" IF75T633</t>
  </si>
  <si>
    <t>https://portal.boxed.cz/shop/product/interaktivni-panel-75-if75t633-674?search=Interaktivn%C3%AD+panel+75%22+IF75T633</t>
  </si>
  <si>
    <t>https://portal.boxed.cz/shop/product/3tab-zvedaci-stojan-121?search=3TAB+-+Zvedac%C3%AD+stojan</t>
  </si>
  <si>
    <t>3TAB - Zvedací stojan</t>
  </si>
  <si>
    <t>Dell PC Optiplex MFF 3070 Micro i3-9100T/4GB/128GB SSD M2/WiFi/65W/W10P</t>
  </si>
  <si>
    <t>https://www.czc.cz/dell-optiplex-3070-mff-cerna_3/279323/produkt</t>
  </si>
  <si>
    <t>https://www.czc.cz/lenovo-v530-24icb-cerna_9/279418/produkt</t>
  </si>
  <si>
    <t xml:space="preserve"> Lenovo V530 AIO 23,8"/i3-9100T/256/8G/DVD/W10P/Vesa</t>
  </si>
  <si>
    <t>https://www.alza.cz/stell-sho-1100-d143291.htm?o=16</t>
  </si>
  <si>
    <t>STELL SHO 1100</t>
  </si>
  <si>
    <t>https://www.pekro.cz/dell-nahlavni-souprava-pro-uc150-P</t>
  </si>
  <si>
    <t>DELL Náhlavní souprava Pro UC150</t>
  </si>
  <si>
    <t>SW pro řízení výuky v učebně</t>
  </si>
  <si>
    <t>SW  pro výuku jazyků</t>
  </si>
  <si>
    <t>https://www.netop.cz/eshop/categories/index/7</t>
  </si>
  <si>
    <t>https://portal.boxed.cz/shop/product/sanako-pronounce-205</t>
  </si>
  <si>
    <t>Netop Vision Class Kit - 1 Teacher/15 Students EDU</t>
  </si>
  <si>
    <t>Sanako Pronounce (6+1)</t>
  </si>
  <si>
    <t>Pomůcky</t>
  </si>
  <si>
    <t>Nábytek</t>
  </si>
  <si>
    <t xml:space="preserve">CELKEM </t>
  </si>
  <si>
    <t>https://portal.boxed.cz/shop/product/vozka-3d-pero-660?search=VOZKA+3D+PERO</t>
  </si>
  <si>
    <t>https://portal.boxed.cz/shop/product/vozka-itriangle-stem-658?search=VOZKA+iTriangle+STEM</t>
  </si>
  <si>
    <t>Robotická sady</t>
  </si>
  <si>
    <t>https://shop.prusa3d.com/cs/3d-tiskarny/717-original-prusa-sl1-3d-tiskarna.html</t>
  </si>
  <si>
    <t>Original Prusa SL1 3D tiskárna</t>
  </si>
  <si>
    <t>https://portal.boxed.cz/shop/product/3board-3060-215?category=86</t>
  </si>
  <si>
    <t>Interaktivní tabule s křídly na zvedacím stojanu včetně PC</t>
  </si>
  <si>
    <t>3BOARD 3070</t>
  </si>
  <si>
    <t>https://www.alza.cz/acer-switch-3-celokovovy-edu-d5489628.htm?kampan=adw1_notebooky_bee_pro_notebooky_notebooky-acer-switch-3-celokovovy-verze-pro-skoly-nc021o2kedu&amp;ppcbee-adtext-variant=rsa1-in-stock&amp;gclid=CjwKCAjw1v_0BRAkEiwALFkj5jGg8o7A2mAEYzFSHFcv_dukWKb5eMN_MOM9FDUKDyU23elCfUTtyxoCMMUQAvD_BwE</t>
  </si>
  <si>
    <t>https://portal.boxed.cz/shop/product/izakladna-15-689?search=iZ%C3%A1kladna+15</t>
  </si>
  <si>
    <t>iZákladna 15</t>
  </si>
  <si>
    <t>https://www.czc.cz/corel-pinnacle-studio-23-ultimate-ml-eu-lic-krabicova/278841/produkt</t>
  </si>
  <si>
    <t>Corel Pinnacle Studio 23 Ultimate ML EU - lic. Krabicová</t>
  </si>
  <si>
    <t>https://www.czc.cz/hp-probook-650-g5-stribrna_3/267787/produkt</t>
  </si>
  <si>
    <t>HP ProBook 650 G5 15" FHD i7-8565U/AMD RadeonTM 540X-2GB/8GB/512SSD M.2/DVD/VGA/HDMI/W10P</t>
  </si>
  <si>
    <t>Sony FDR-AX53</t>
  </si>
  <si>
    <t>https://www.alza.cz/sony-fdr-ax53-d4042774.htm?kampan=adw3_digitalni-foto-video_bee_pro_video_digitalni-foto-video-kamery-sony-fdrax53-qt170a6d&amp;ppcbee-adtext-variant=generator-reklamniho-textu-1&amp;gclid=CjwKCAjw1v_0BRAkEiwALFkj5iHczUFEQo6CseIRxGgKU6fDsKNb7zuz6ouJZtoV9usXUfmJyoTSKBoCk8AQAvD_BwE</t>
  </si>
  <si>
    <t>Sony VCT-VPR1 dálkové ovládání</t>
  </si>
  <si>
    <t>https://www.czc.cz/sony-vct-vpr1-dalkove-ovladani/127259/produkt</t>
  </si>
  <si>
    <t>https://www.pro-youtubery.cz/klicovaci-platna/43-green-screen-pozadi-3x4m-konstrukce-set.html</t>
  </si>
  <si>
    <t>Green screen pozadí 3x4m + konstrukce (set)</t>
  </si>
  <si>
    <t>https://www.alza.cz/terronic-basic-hobby-led-d5713647.htm</t>
  </si>
  <si>
    <t xml:space="preserve">Terronic Basic Hobby LED </t>
  </si>
  <si>
    <t>https://www.electronic-star.cz/Ozvuceni/Reproduktory/Prenosna-audio-zarizeni/PORT225VHF-BT-600-W-mobilni-PA-ozvucovaci-system-bluetooth-USB-SD-VKV-VHF-Cerna-2x-25-cm-10.html?gclid=CjwKCAjw1v_0BRAkEiwALFkj5pqsIT9t-GbZWlegMNRAZdv7BcY0b12hVRJvl68fxu1jXCgFz5CzRhoCEfkQAvD_BwE</t>
  </si>
  <si>
    <t xml:space="preserve">Ibiza PORT225VHF-BT, 600 W, mobilní PA ozvučovací systém, bluetooth, USB, SD, VKV (VHF) </t>
  </si>
  <si>
    <t>Singer Heavy Duty SMC 4411/00 Heavy Duty</t>
  </si>
  <si>
    <t>https://www.datart.cz/Sici-stroj-SINGER-Heavy-Duty-4411.html?gclid=CjwKCAjw1v_0BRAkEiwALFkj5vbNDRV66Rc9gVQHdaj4QsV6QST76XNksF_HM-HrDqh6_KBAo0-KMhoCntYQAvD_BwE</t>
  </si>
  <si>
    <t>http://www.rezekvitek.cz/?idc=213</t>
  </si>
  <si>
    <t>BADATELSKÝ BATŮŽEK pro malé přírodovědce</t>
  </si>
  <si>
    <t xml:space="preserve">Acer Switch 3 
Tablet PC - Intel Celeron N3350 Apollo Lake, dotykový 12.2" IPS antireflexní 1920 × 1200, RAM 4GB DDR3, Intel HD Graphics 505, Flash 128GB, webkamera, USB 3.2 Gen 1, USB-C, WiFi 802.11ac, 4670 mAh baterie, Windows 10 Pro </t>
  </si>
  <si>
    <t>ROZPOČET</t>
  </si>
  <si>
    <t>Badatelský batoh</t>
  </si>
  <si>
    <t>https://pasco.cz/sensorium</t>
  </si>
  <si>
    <t>Pasco Sensorium Fyzika
Sada obsahuje: Bezdrátový senzor teploty, bezdrátový senzor síly, bezdrátový senzor tlaku, bezdrátový senzor napětí, bezdrátový senzor proudu, bezdrátový světelný senzor, bezdrátový senzor pohybu, bezdrátový senzor magnetického pole a bezdrátový vozík Smart Cart. USB s 37 žákovskými úlohami, tištěná metodika a software SPARKvue.</t>
  </si>
  <si>
    <t>Pasco Sensorium Wireless
Sada obsahuje: Bezdrátový senzor teploty, bezdrátový senzor síly, bezdrátový senzor tlaku, bezdrátový senzor napětí, bezdrátový senzor pohybu, bezdrátový senzor pH, bezdrátový senzor tepu s ručními úchyty a bezdrátový senzor počasí s anemometrem a GPS. Součástí sady je USB s 37 žákovskými úlohami, tištěná metodika úloh a licence software SPARKvue. Vše uloženo v přehledném úložném boxu.</t>
  </si>
  <si>
    <t>https://portal.boxed.cz/shop/product/vyukova-stavebnice-itriangle-edu-87?search=V%C3%BDukov%C3%A1+stavebnice+iTriangle+EDU</t>
  </si>
  <si>
    <t>iTriangle STEM
umožňuje žákům pochopit souvislosti, měřit veličiny a realizovat experimenty, obsahuje stavební bloky, senzory a aktory, plně programovatelná iTriangle 4.0 online jednotku, Inteligentní USB nabíječku, metodiky a pracovních listy online.</t>
  </si>
  <si>
    <t xml:space="preserve">iTriangle G0 CARKIT
6 kompletních sad GO CARKIT - sada programovatelného autíčka umožňující sledovat čáru a detekovat barvu. Obsahuje centrální jednotku, sledovač čáry, podovzek, baterii a Software Codecraft SCRATCH, medotdické pracovní listy, USB nabíječku, dopravu a zaškolení. </t>
  </si>
  <si>
    <t>https://portal.boxed.cz/shop/product/vozka-itriangle-g0-carkit-657?search=VOZKA+iTriangle+G0+CARKIT</t>
  </si>
  <si>
    <t>Experimentální sada</t>
  </si>
  <si>
    <t>Sada Triangle EDU
stavebnice pro konstruování úloh z oblasti pohybu těles, mechaniky, hydrostatiky, optiky, zvuku, světla, elektromagnetismu, přeměny energie, živé a neživé přírody a vesmíru. Včetně metodických listů a zaškolení.</t>
  </si>
  <si>
    <t>Sada 3D PER
6 ks 3D per, které vytlačováním speciálního tavného materiálu a následně chladnutím utváří pevnou a stabilní strukturu. Umožňuje modelování 3D objektů, modelů, dekorací nebo i šperků. Ergonomický design a nízká tavná teplota (50°C) vhodný i pro děti. Integrovaná baterie pro 45min provozu, 200m PCL nízkoteplotní filament s nízkým nákladem (5Kč/1m filamentu), Inteligentní USB nabíječka pro 6 per, 5 ks metodických a pracovních listů, doprava, instalace, zaškolení.</t>
  </si>
  <si>
    <t>Kreativní konstrukční sada</t>
  </si>
  <si>
    <t>http://www.pdl.cz/produkty/software-skoly/microsoft-021-10626--office-standard-2019-sngl-language-mvl-005401</t>
  </si>
  <si>
    <t>Office Standard 2019 SNGL Language MVL
(Word, Excel, PowerPoint, Outlook, Publisher a OneNote), trvalá licence nevázaná na HW.</t>
  </si>
  <si>
    <t xml:space="preserve">Počítačový stůl sklopný ve tvaru vlny s průchodkou na kabely, nosnost sklopného systému 150kg/pár s aretací rozměry š.850/hl.400mm, barva šedá D+M </t>
  </si>
  <si>
    <t>Stohovatelné židle - sedák i opěrák z lakované překližky třešeň, nohy chrom D+M</t>
  </si>
  <si>
    <t>Skládací pracovní stůl 1600/800/760mm s možností kompletního složení podnoží. D+M</t>
  </si>
  <si>
    <t xml:space="preserve">Regál otevřený do uzavřeného prostoru, nastavitelné police s vyšší nosností š.1400/hl.800/výška 2600mm. Police 25mm LTD </t>
  </si>
  <si>
    <t>Nábytková sestava s dvířky přizpůsobená k umístění intaraktivní tabule dl.2800/ hl400/200mm výška 690/2400mm barva korpusu šedá, dvířka třešeň s kovovým úchytem, možnost zámykání některých skříněk</t>
  </si>
  <si>
    <t>Dodávka včetně dopravy a montáže v místě</t>
  </si>
  <si>
    <t xml:space="preserve">Kancelářský SW </t>
  </si>
  <si>
    <t>Antivirový SW</t>
  </si>
  <si>
    <t>AVG Antivirus Business Edition (3 years)</t>
  </si>
  <si>
    <t>Virtual Lab
3 kusy brýlí Oculus Quest pro virtuální realitu - bezdrátové samostatně fungující brýle do VR. Součástí jsou licence na softwary využitelné pro vzdělávání (fyzika, biologie, chemie, zeměpis, přírodopis, a další). Tablet pro propojení, ovládání a zobrazení virtuálního prostředí. Chromecast pro zobrazení virtuálního prostředí na monitoru, televizi, projektoru apod. Zaškolení, jak užívat HW a SW.</t>
  </si>
  <si>
    <t>Antivirový SW k ovládacímu PC</t>
  </si>
  <si>
    <t>Interaktivní dotykový panel s uhlopříčkou 75" a rozlišením 4K Ultra HD 3840 x 2160, podsvícení DLED, jas 400 cd/m², 4 mm, tvrzené sklo, dotyková technologie IR, Ovládání dotykem i perem, až 10 dotyků současně, Integrované reproduktory 2 x 12W, VGA, 2x HDMI in, HDMI out, Ethernet, RS232, 3x USB z toho 1x USB 3.0, podpora všech běžných OS. Možnost umístit na zvedací stojan.</t>
  </si>
  <si>
    <t>Výškově stavitelný, na stěnu montovaný stojan vhodný pro nabízený interaktivní dotykový panel, nostnost až 120 kg, možnost nastavení výšky v rozsahu 70 cm, jemný a plynulý chod, odkládací polička, možnost umístit PC velikosti Micro Form Factor.</t>
  </si>
  <si>
    <t xml:space="preserve">Stereofonní náhlavní souprava  - sluchátka s mikrofonem s potlačením šumu, uzavřené pohodlné náušníky, flexibilní mikrofon a samonastavitelný náhlavní pás, ovládání hlasitosti a přepínač ztlumení mikrofonu, jednostranné vedení kabelu, flexibilní kabel 2 m, připojení USB. Kvalitní odolné provedení.   </t>
  </si>
  <si>
    <t xml:space="preserve">Antivirový program umožňující vzdálenou správu pro bezpečné prohlížení internetu a ochranu před malwarem,  ochranu dat a osobních údajů, včetně automatické aktualizace, kompatibilní s Windows 10. Licence pro zařízení na 3 roky. </t>
  </si>
  <si>
    <r>
      <t xml:space="preserve">PC v provedení Micro Form Factor, procesor s výkonem procesoru 5800 bodů dle www.cpubenchmark.net, RAM 4 GB DDR4, integrovaná grafická karta, SSD 128 GB, GLAN, Wi-Fi Bluetooth. 2 x USB 3.0, bezdrátová klávesnice s touchpadem, operačním systémem Windows v nejnovější verzi s možností připojení do domény.
</t>
    </r>
    <r>
      <rPr>
        <i/>
        <sz val="10"/>
        <color theme="1"/>
        <rFont val="Calibri"/>
        <family val="2"/>
        <charset val="238"/>
        <scheme val="minor"/>
      </rPr>
      <t>Zadavatel požaduje SW z důvodu kompatibility s již používaným SW, kdy nevzniknou zadavateli vícenáklady spojené s nutností proškolení pedagogů na nový SW.</t>
    </r>
  </si>
  <si>
    <r>
      <t xml:space="preserve">Sada kancelářského SW v nejnovější verzi, plně kompatibilní s aplikacemi Microsoft Word, Excel, PowerPoint, Outlook, Publisher a OneNote, trvalá licence nevázaná na HW.
</t>
    </r>
    <r>
      <rPr>
        <i/>
        <sz val="10"/>
        <color theme="1"/>
        <rFont val="Calibri"/>
        <family val="2"/>
        <charset val="238"/>
        <scheme val="minor"/>
      </rPr>
      <t>Zadavatel požaduje SW z důvodu kompatibility s již používaným SW, kdy nevzniknou zadavateli vícenáklady spojené s nutností proškolení pedagogů na nový SW.</t>
    </r>
  </si>
  <si>
    <t>Stohovatelná židle - sedák i opěrák z lakované překližky, dekor třešeň, nohy chrom.</t>
  </si>
  <si>
    <t>Šicí stroj s pevným kovovým rámen, 11 druhů stehů včetně ozdobných stehů a 4-krokové knoflíkové dírky, možnost šití dvojjehlou, zpětný chod pro zapošití, polohovatelná jehla, plynulá regulace délky a šířky stehu,  volné rameno, kompaktní napínač nitě, automatická regulace tlaku šicí patky, systém umožňující snadnou a rychlou výměnu patky,     automatické vypnutí navíjení spodní cívky, horizontální uložení cívky, rukojeť pro snadnou manipulaci se strojem, rychlost šití až 1100 stehů/min., integrovanému osvětlení, kryt proti prachu.</t>
  </si>
  <si>
    <t>SW pro řízení výuky v učebně, který zajistí monitorování studentských počítačů, sdílení obrazovek, projekce, dálkové řízení počítačů na učebně, blokace obrazovek, zamykání klávesnic, myší, zapínání a vypínání počítačů z učitelského PC, distribuce souborů, spouštění programů a otevírání www stránek na dálku. Umožní blokování surfování studentovi nebo celé třídě, pracuje s libovolným prohlížečem, nevyžaduje server. Učitel může spustit a uzamknout aplikace na studentských PC. Podporuje studentské tablety a podobná zařízení používaná ve školách. Trvalá licence pro učebnu (15 + 1).</t>
  </si>
  <si>
    <r>
      <t xml:space="preserve">PC typu All in One, procesor s výkonem procesoru 5800 bodů dle www.cpubenchmark.net, RAM 8 GB DDR4, integrovaná grafická karta, SSD 256 GB, GLAN, Wi-Fi Bluetooth, HDMI,  5 x USB z toho 2x USB 3.0, HD kamera, reproduktory, USB klávesnice CZ, USB optická myš, kompatibilní se standardem VESA umožňující připevnit na stěnu, operační systém Windows v nejnovější verzi s možností připojení do domény.
</t>
    </r>
    <r>
      <rPr>
        <i/>
        <sz val="10"/>
        <color theme="1"/>
        <rFont val="Calibri"/>
        <family val="2"/>
        <charset val="238"/>
        <scheme val="minor"/>
      </rPr>
      <t>Zadavatel požaduje SW z důvodu kompatibility s již používaným SW, kdy nevzniknou zadavateli vícenáklady spojené s nutností proškolení pedagogů na nový SW.</t>
    </r>
  </si>
  <si>
    <t xml:space="preserve">Nastavitelný držák, který umožňuje instalaci nabízeného PC typu All in One na stěnu, včetně snadné manipulace v obou rovinách, vyrobený z oceli, umožňující náklon, natočení a rotaci, VESA uchycení. </t>
  </si>
  <si>
    <t>Stavebnice v stohovatelném úložném boxu umožňujících konstruovat množství žákovských výrobků či pomůcek pro experimenty. Minimálně 160 dílků pro konstrukci robotů, autíček, převodů, pák, stojanů, kyvadel, 3D objektů aj. Součástí musí být metodické podklady pedagoga pro snadnou realizaci experimentů. SENZORY: IR optické čidlo, senzor napětí, senzor viditelného světla, vodotěsný senzor teploty, senzor vizualizace polohy v magnetickém poli Země, senzor detekce pohybu, zrychlení a polohy, ultrazvukový senzor vzdálenosti, senzor atmosférického tlaku, senzor relativní vlhkosti vzduchu, senzor pro detekci přítomnosti objektů, senzor vlhkosti půdy. AKTORY: displej 8x8 LED pro zobrazení hodnot, emoji a symbolů, servomotor 360° pro realizaci pohyblivých prvků stavebnice, bzučák pro akustickou zpětnou vazbu, tlačítko pro uživatele.
Součástí musí být i softwarový nástroj pro měření veličin připojených senzorů s okamžitým vykreslením naměřených hodnot do grafu a možností exportu do Excelu. Možnost ukládání a sdílení vlastních programů a tvorby. Je požadovaná dostupnost minimálně 15 předpřipravených úloh.</t>
  </si>
  <si>
    <t>Experimentální sada  s možností dalšího rozšíření. Minimální obsah sady:
- bezdrátové senzory - teploty, síly, napětí, proudu, světelný senzor
- senzor pohybu a senzor magnetického pole
- bezdrátový vozík s integrovanými senzory, které měří sílu, polohu, rychlost a akceleraci s možností přenášet data bezdrátově přes Bluetooth.
- software pro vytváření žákovských úloh, který umožňuje sběr dat a jejich vizualizaci prostřednictvím ukazatele hodnoty, měřidla, grafu a tabulky. Naměření hodnoty je možno doplnit textovými informacemi, obrázky a videi. Ověření porozumění tématu řešeno v rámci SW pomocí integrovaných testových otázek s automatickou kontrolou správnosti. SW umožňuje záznam práce do elektronického laboratorního protokolu. Software (prostřednictvím sítě Wi-Fi) umožňuje všem v síti přihlášeným v reálném čase sdílet jednu pracovní úlohu. Požaduje se plná kompatibilita SW se všemi běžnými operačními systémy (Windows, Mac, iOS, Android). Obsah dodávky: bezdrátové rozhraní pro připojení senzorů, USB Bluetooth adaptér pro připojení až 3 bezdrátových senzorů, kompletní metodická příručka pro učitele s podrobným popisem jednotlivých úkonů, zpracované úlohy pro žáky krok za krokem – 30 úloh, uzavíratelný přepravní úložný box s přihrádkami.</t>
  </si>
  <si>
    <t>Experimentální sada  s možností dalšího rozšíření. Minimální obsah sady:
- bezdrátové senzory - teploty, síly, tlaku, napětí, pohybu, senzor pH, senzor tepu s ručními úchyty a bezdrátový senzor počasí s anemometrem a GPS
- software pro vytváření žákovských úloh, který umožňuje sběr dat a jejich vizualizaci prostřednictvím ukazatele hodnoty, měřidla, grafu a tabulky. Naměření hodnoty je možno doplnit textovými informacemi, obrázky a videi. Ověření porozumění tématu řešeno v rámci SW pomocí integrovaných testových otázek s automatickou kontrolou správnosti. SW umožňuje záznam práce do elektronického laboratorního protokolu. Software (prostřednictvím sítě Wi-Fi) umožňuje všem v síti přihlášeným v reálném čase sdílet jednu pracovní úlohu. Požaduje se plná kompatibilita SW se všemi běžnými operačními systémy (Windows, Mac, iOS, Android). Obsah dodávky: bezdrátové rozhraní pro připojení senzorů, USB Bluetooth adaptér pro připojení až 3 bezdrátových senzorů, kompletní metodická příručka pro učitele s podrobným popisem jednotlivých úkonů, zpracované úlohy pro žáky krok za krokem – 30 úloh, uzavíratelný přepravní úložný box s přihrádkami.</t>
  </si>
  <si>
    <t>Šicí stroj</t>
  </si>
  <si>
    <t xml:space="preserve">Stohovatelná židle </t>
  </si>
  <si>
    <t xml:space="preserve">Pojezd pro panel </t>
  </si>
  <si>
    <t>Experimentální sada č. 2</t>
  </si>
  <si>
    <t>Experimentální sada 1.</t>
  </si>
  <si>
    <t>Experimentální sada č. 3</t>
  </si>
  <si>
    <t>Robotická sada</t>
  </si>
  <si>
    <t>Sada 6 ks programovatelného minirobota umožňující sledovat čáru a detekovat barvu. Dodávka musí obsahovat: 6 ks minirobota s baterií, SW - vizuální programovací jazyk vhodný pro děti, metodické pracovní listy, inteligentní USB nabíječku pro hromadné nabíjení minirobotů.</t>
  </si>
  <si>
    <t>Sada 6 ks 3D per, které vytlačováním speciálního tavného materiálu a následně chladnutím utváří pevnou a stabilní strukturu. Umožňuje modelování 3D objektů, modelů, dekorací nebo i šperků. Ergonomický design a nízká tavná teplota (50°C) vhodný i pro děti. Integrovaná baterie pro 45 min provozu, 200m PCL nízkoteplotní filament s nízkým nákladem (5Kč/1m filamentu), inteligentní USB nabíječka pro 6 per,  metodické a pracovní listy.</t>
  </si>
  <si>
    <t>Badatelský batoh, který je vhodný pro základní průzkumy v přírodě, vybavený pro všestranné zkoumání přírody a přírodnin, který umožní odlov různých drobných živočichů na suchu i ve vodě, jejich zkoumání a určování, sbírat také rostliny a různé další přírodniny, rozdělovat je do různých krabiček, pozorovat pod lupou a určovat podle klíčů, které budou součástí batůžku. Součástí batohu bude i návod a tipy ke správnému použití všech pomůcek. Batůžek není zaměřen na pozorování ptáků a savců.
Minimální obsah: exhaustor pro odchyt drobných bezobratlých, planktonka, pomůcky k určování rostlin, stromů a hmyzu, misky a krabičky, pinzety, lupa.</t>
  </si>
  <si>
    <t>3D tiskárna založená na tiskové technologii MSLA, tiskový prostor  120 × 60 × 150 mm, nejmenší výška vrstvy 0.01 mm, automatická kalibrace, rychlost 6 sekund na vrstvu, UV LED pro vytvrzení tenkých vrstev, motorizovaná naklápěcí vanička, která zabrání posunu vrstev, nádrž na resin s jednoduchou a rychlou výměnou, tichý chod s funkcí automatického zarovnání, pokročilý systém chlazení, bezpečnostní funkce: senzor hladiny resinu, ochrana proti vniknutí resinu do útrob tiskárny, kontrola tiskárny přes webový prohlížeč, odtah par, dotykový 5,5“ LCD panel s rozlišení 2560×1440p, USB, Wi-Fi, LAN, online správa přes webové rozhraní, software, 500ml lahev resinu součástí balení.</t>
  </si>
  <si>
    <t xml:space="preserve">Set pro virtuální realitu včetně všech k provozu potřebných licencí.  Set musí obsahovat minimálně: 3 kusy brýlí pro virtuální realitu - bezdrátové samostatně fungující brýle do VR schopné pracovat s náročnějšími VR aplikacemi, umožňující pohyb, vyšší interakce a lepšího zobrazení, rozsah 360°, rozlišení 2880x1600, frekvence 72Hz, reproduktory 2.0, mikrofon, 128 GB. Součástí dodávky musí být licence na softwary využitelné pro vzdělávání (fyzika, biologie, chemie, zeměpis, přírodopis, a další). Tablet pro propojení, ovládání a zobrazení virtuálního prostředí. Mini počítač pro  pro zobrazení virtuálního prostředí a online obsahu na monitoru, televizi, projektoru apod. -  micro USB, HDMI, fullHD 60fps, integrovaná WiFi AC. </t>
  </si>
  <si>
    <t xml:space="preserve">Třídílná interaktivní tabule na výškovém stojanu s pevnou konstrukcí s možností nastavení spodní hrany tabule v rozmezí 60 – 130 cm. Střední díl tabule interaktivní o velikosti 200 x 120 cm s 5 m bezpečnostním kaleným sklem s min. 65“ dotykovou kapacitní vrstvou až pro 20 dotyků současně pro ovládání dotykem a perem, křídou popisovatelný, antireflexní, v hliníkovém rámu, 65“ displej s 4K rozlišením 3840 x 2160 a vestavěnými reproduktory. Boční křídla o velikost 100 x120 cm s keramickým povrchem, magnetické, křídou i fixem popisovatelné. Dodávka včetně integrovaného PC s výkonem procesoru 4900 bodů dle www.cpubenchmark.net, RAM 4 GB DDR4, integrované grafické karty, HDD 500 GB, GLAN, Wi-Fi Bluetooth. 2 x USB 3.0, bezdrátové klávesnice s touchpadem a operačním systémem Windows v nejnovější verzi s možností připojení do domény. Zadavatel požaduje SW z důvodu kompatibility s již používaným SW, kdy nevzniknou zadavateli vícenáklady spojené s nutností proškolení pedagogů na nový SW.    </t>
  </si>
  <si>
    <t xml:space="preserve">Uzamykatelný box vhodný pro uložení a hromadné nabíjení nabízených 15 ks konvertibilních zařízení. Samostatná pozice pro každé zařízení, ochrana proti přehřátí a přepětí, kovové odolné provedení. </t>
  </si>
  <si>
    <r>
      <t xml:space="preserve">15, 6" IPS Full HD displej s rozlišením 1920 x 1080 bodů, procesor s výkonem 6500 bodů dle www.cpubenchmark.net, operační paměť 8 GB DDR4, uložiště SSD 512 GB, dedikovaná grafická karta s grafickou pamětí 2GB GDDR5, DWDRW mechanika, Wi-Fi, BT 5.0, HD kamera, 3 x USB 3.0, HDMI, VGA, GLAN, čtečka paměťových karet, numerická klávesnice, 3článková lithium-iontová baterie s dlohou výdrží. 
</t>
    </r>
    <r>
      <rPr>
        <i/>
        <sz val="10"/>
        <color theme="1"/>
        <rFont val="Calibri"/>
        <family val="2"/>
        <charset val="238"/>
        <scheme val="minor"/>
      </rPr>
      <t>Zadavatel požaduje SW z důvodu kompatibility s již používaným SW, kdy nevzniknou zadavateli vícenáklady spojené s nutností proškolení pedagogů na nový SW</t>
    </r>
    <r>
      <rPr>
        <sz val="10"/>
        <color theme="1"/>
        <rFont val="Calibri"/>
        <family val="2"/>
        <charset val="238"/>
        <scheme val="minor"/>
      </rPr>
      <t>.</t>
    </r>
  </si>
  <si>
    <t>Software pro snadný a rychlý střih videí s jednoduchým intuitivním rozhraním, který umožňuje střih videa v rozlišení HD a 4K u neomezeného počtu stop, střih 360° videa, maskování videa, záznam obrazovky, plynulé přechody, barevné třídění,  zarhnuje více jak 2 000 efektů, titulů a šablon. Trvalá licence nevázaná na HW.</t>
  </si>
  <si>
    <t xml:space="preserve">Digitální kamera s rozlišením 4K Ultra HD (3840x2160), optický stabilizátor obrazu s pětiosým inteligentním aktivním režimem, 26.8mm širokoúhlý objektiv, 20x optický zoom, automatické ostření, digitální fotografování, detekce tváří, zvuk ve vysoké kvalitě, 3" dotykový displej, snímač CMOS s rozlišením 8,29 Mpx, záznamové médium: SD, SDHC, SDXC do velikosti  256 GB, rozhraní: WiFi, NFC, HDMI micro, USB micro, akumulátorové napájení, podporované formáty: H.264, MPEG. </t>
  </si>
  <si>
    <t xml:space="preserve">Kvalitní stativ s dálkovým ovládáním pro vzdálené ovládání snímání i zoomu, 4-sekčními nohy a 3 svorky, patice pro rychlé upevnění,  hlava stativu s plynulým pohybem ve všech směrech, výška až 146 cm/ 44 cm minimálně, rastr pro přesné zarovnání, vodováha. Kompatibilní s nabízenou digitální kamerou. </t>
  </si>
  <si>
    <t xml:space="preserve">Sada dvou trvalých LED fotosvětel s výkonem 38 W, průměrem vestavěného reflektoru 21 cm a barevnou teplotu 5600 K. Pohodlné ovládání jedním otočným voličem, technologie zabraňující blikání. Součástí dodávky musí být: dvě světla, dva textilní difuzory, dva síťové adaptéry a dva studiové stojany, vše uložené do praktické polstrované tašky, která je vybavená ramenním popruhem pro snadné přenášení. </t>
  </si>
  <si>
    <t xml:space="preserve">Mobilní ozvučovací systém se dvěma 25 cm (10 ") hloubkovými reproduktory a RMS výkonem 300 W, zabudovaný VHF bezdrátový systém, rozhraní bluetooth, možnost napájení na elektrickou síť nebo interní baterii, kufříková konstrukce s teleskopickou rukojetí, pozemními kolečky a objímkou ​​na stativ, zabudovaný zesilovač s max. výkonem 100 W, LCD displej, Porty: 1 x USB port, 1 x slot na SD paměťové karty, 1 x 6,3 mm jack mikrofonní / instrumentální vstup, 1 x 6,3 mm jack mikrofonní vstup, 1 x 3,5 mm jack iPod / MP3 vstup, 1 x stereo cinch linkový vstup, 1 x stereo cinch linkový výstup. Souačástí dodávky musí být: ovzučovací systém, dálkové ovládání, mikrofon do ruky, kabel na mikrofon, bezdrátový mikrofon, 9V baterie pro mikrofon, síťový kabel, síťový zdroj. </t>
  </si>
  <si>
    <t>Zelené klíčovací pozadí, látkové s možností praní, rozměr 3 m x 4 m, včetně konstrukce pro zavěšení.</t>
  </si>
  <si>
    <t>Software pro výuku cizích jazyků vhodný pro zlepšení výslovnosti v cizím jazyce, který kombinuje techniku rozeznávání hlasu a převodu textu na řeč. Umožňuje převod textu do mluvené řeči, kontrolu výslovnosti a sledování pokroku. Podporované hlasy Angličtina (UK, US) , Španělština , Francouzština , Němčina. Včetně aplikace umožňující posílat, monitorovat a od studentů vybírat hlasová cvičení. Trvalá licence pro učebnu (6 + 1)</t>
  </si>
  <si>
    <t>Nábytková sestava vyrobená z lamina 18mm, hrany ABS od 0,5 do 2mm, lepeno lepidlem, s dvířky přizpůsobená k umístění intaraktivní tabule dl.2800/ hl400/200mm výška 690/2400mm barva korpusu šedá, dvířka třešeň s kovovým úchytem, dveřní kování s tlumením, možnost zamykání skříněk.</t>
  </si>
  <si>
    <t xml:space="preserve">Policová skříň vyrobená z lamina s  vícevrstvou strukturou, hrany ABS od 0,5 do 2mm, lepeno lepidlem s dvířky na uložení ICT pomůcek, zamykací, š.850/hl.600/v.2600mm, spodní police ve výšce 1600mm. Police s vysokou nosností. Barva dekoru šedá, kovový úchyt, dveřní kování s tlumením. </t>
  </si>
  <si>
    <t>Počítačový stůl sklopný vyrobený z DTDL o síle 25mm, hrany ABS 2mm, lepeno lepidlem, odolný vůči opotřebení, nárazům a poškrábání, ve tvaru vlny s průchodkou na kabely, nosnost sklopného systému 150kg/ pár s aretací rozměry š. 850/ hl.400mm, barva dekoru šedá.</t>
  </si>
  <si>
    <t>Skládací pracovní stůl vyrobený z DTDL o síle 25mm, hrany ABS 2mm, lepeno lepidlem, odolný vůči opotřebení, nárazům a poškrábání, š.1600/ hl. 800/v. 760mm s možností kompletního složení podnoží. Barva dekoru šedá.</t>
  </si>
  <si>
    <t>Regál otevřený do uzavřeného prostoru vyrobený z lamina 18 a 25mm , hrany ABS od 0,5 do 2mm, lepeno lepidlem, nastavitelné police s vyšší nosností š.1400/hl.800/výška 2600mm. Police 25mm LTD. Barva dekoru šedá.</t>
  </si>
  <si>
    <t>Dotykový displej IPS 11,6“ s rozlišením FHD, procesor s výkonem 1100 bodů dle www.cpubenchmark.net, operační paměť 4 GB, uložiště 128 GB, slot pro SD kartu, Wi-Fi, BT 4.0, HD kamera, USB 3.0, voděodolná klávesnice – oddělitelná nebo otočná o 360°, výdrž baterie deklarovaná výrobcem až 12 hodin. Součástí dodávky bude aktivní dotykové pero.
Operační systém Microsoft Windows v nejnovější verzi s možností připojení do domény.
Zadavatel požaduje tento SW z důvodu kompatibility s již používaným SW, kdy nevzniknou zadavateli vícenáklady spojené s nutností proškolení pedagogů na nový SW.</t>
  </si>
  <si>
    <t>Stavebnice pro konstruování úloh z oblasti pohybu těles, mechaniky, hydrostatiky, optiky, zvuku, světla, elektromagnetismu, přeměny energie, živé a neživé přírody a vesmíru. Stavebnice musí obsahovat ucelený komplex minimálně 320 dílků, jehož součástí bude kromě základních stavebních prvků také solární panel, palivový článek, motorky, magnety, led diody, žárovky, sada pro tvorbu hydraulických modelů, sada pro sestavování elektrických obvodů, dále pak sada senzorů minimálně 12ks a  minimálně 6ks aktorů, pro měření základních fyzikálních veličin rozšířenou o ovládací rozhraní, které umožňuje připojení základních senzorů a aktorů  a možnost připojení USB flash paměti pro ukládání naměřených dat (funkce datalogger). Ovládací rozhraní musí být v českém jazyce a musí mít integrovaný akumulátor, který je možný nabíjet přímo v zařízení s dodanou nabíječkou. Ovládání zařízení a zobrazování aktuálních hodnot musí být možné prostřednictvím barevného dotykového displeje o úhlopříčce minimálně 2,4". Všechny dílky musí být vzájemně propojitelné a přehledně uložené v uzavíratelném boxu. Součástí výukové stavebnice musí být minimálně 15 metodických listů v českém jazyce, které obsahují návody pro konstrukci žákovských úloh a tipy na další rozšiřující experimenty.</t>
  </si>
  <si>
    <r>
      <rPr>
        <b/>
        <sz val="10"/>
        <color rgb="FFFF0000"/>
        <rFont val="Calibri"/>
        <family val="2"/>
        <charset val="238"/>
        <scheme val="minor"/>
      </rPr>
      <t xml:space="preserve">DODÁVKA MUSÍ ZAHRNOVAT DOPRAVU, ODBORNOU MONTÁŽ, INSTALACI A ZAŠKOLENÍ V UŽÍVÁNÍ V MÍSTĚ PLNĚNÍ. </t>
    </r>
    <r>
      <rPr>
        <sz val="10"/>
        <color rgb="FFFF0000"/>
        <rFont val="Calibri"/>
        <family val="2"/>
        <charset val="238"/>
        <scheme val="minor"/>
      </rPr>
      <t xml:space="preserve">
Pokud by se  objevil u některé položky odkaz na konkrétní výrobek, materiál, technologii, specifické označení, příp. na obchodní firmu atd., ve smyslu ustanovení § 89 odst. 5 zákona, tak se dle tohoto ustanovení, má za to, že se jedná o vymezení minimálních požadovaných standardů výrobku, technologie či materiálu. V takovém případě je uchazeč oprávněn v nabídce uvést i jiné, kvalitativně, technicky a funkčně srovnatelným řešení se stejnými nebo lepšími parametry. Zadavatel je oprávněn požadovat od dodavatele, jehož nabídka byla vybrána jako nejvhodnější, předložení vzorku předmětu plnění této veřejné zakázky, jež je předmětem nabídky dodavatele,
a to za účelem posouzení, zda je dodavatel dodržel technické parametry, která odpovídá požadavkům
zadavatele uvedeným v této zadávací dokumentaci
</t>
    </r>
    <r>
      <rPr>
        <sz val="10"/>
        <color theme="1"/>
        <rFont val="Calibri"/>
        <family val="2"/>
        <charset val="238"/>
        <scheme val="minor"/>
      </rPr>
      <t xml:space="preserve">
Minimální požadované parametry a vlastnosti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</si>
</sst>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b/>
      <sz val="14"/>
      <color theme="1"/>
      <name val="Calibri"/>
      <family val="2"/>
      <charset val="238"/>
      <scheme val="minor"/>
    </font>
    <font>
      <sz val="11"/>
      <name val="Calibri"/>
      <family val="2"/>
      <charset val="238"/>
      <scheme val="minor"/>
    </font>
    <font>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sz val="10"/>
      <color indexed="8"/>
      <name val="Calibri"/>
      <family val="2"/>
      <charset val="238"/>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2" fillId="0" borderId="0" xfId="1" applyAlignment="1">
      <alignment vertical="top"/>
    </xf>
    <xf numFmtId="164" fontId="0" fillId="0" borderId="1" xfId="0" applyNumberFormat="1" applyBorder="1" applyAlignment="1">
      <alignment vertical="top"/>
    </xf>
    <xf numFmtId="164" fontId="0" fillId="0" borderId="0" xfId="0" applyNumberFormat="1" applyAlignment="1">
      <alignment vertical="top"/>
    </xf>
    <xf numFmtId="0" fontId="0" fillId="0" borderId="0" xfId="0" applyAlignment="1">
      <alignment vertical="top" wrapText="1"/>
    </xf>
    <xf numFmtId="164" fontId="0" fillId="2" borderId="1" xfId="0" applyNumberFormat="1" applyFill="1" applyBorder="1" applyAlignment="1">
      <alignment horizontal="center" vertical="top"/>
    </xf>
    <xf numFmtId="0" fontId="0" fillId="2" borderId="1" xfId="0" applyFill="1" applyBorder="1" applyAlignment="1">
      <alignment vertical="top" wrapText="1"/>
    </xf>
    <xf numFmtId="0" fontId="0" fillId="0" borderId="0" xfId="0" applyAlignment="1">
      <alignment vertical="top"/>
    </xf>
    <xf numFmtId="0" fontId="1" fillId="0" borderId="0" xfId="0" applyFont="1" applyAlignment="1">
      <alignment vertical="top"/>
    </xf>
    <xf numFmtId="0" fontId="0" fillId="2" borderId="1" xfId="0" applyFill="1" applyBorder="1" applyAlignment="1">
      <alignment vertical="top"/>
    </xf>
    <xf numFmtId="164" fontId="0" fillId="0" borderId="0" xfId="0" applyNumberFormat="1" applyAlignment="1">
      <alignment vertical="top" wrapText="1"/>
    </xf>
    <xf numFmtId="0" fontId="3" fillId="0" borderId="0" xfId="0" applyFont="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horizontal="right" vertical="top"/>
    </xf>
    <xf numFmtId="0" fontId="1" fillId="0" borderId="0" xfId="0" applyFont="1" applyAlignment="1">
      <alignment horizontal="right" vertical="top" wrapText="1"/>
    </xf>
    <xf numFmtId="164" fontId="0" fillId="0" borderId="1" xfId="0" applyNumberFormat="1" applyBorder="1" applyAlignment="1">
      <alignment vertical="top" wrapText="1"/>
    </xf>
    <xf numFmtId="0" fontId="0" fillId="3" borderId="1" xfId="0" applyFill="1" applyBorder="1" applyAlignment="1">
      <alignment vertical="top"/>
    </xf>
    <xf numFmtId="164" fontId="0" fillId="3" borderId="1" xfId="0" applyNumberFormat="1" applyFill="1" applyBorder="1" applyAlignment="1">
      <alignment vertical="top"/>
    </xf>
    <xf numFmtId="0" fontId="0" fillId="3" borderId="1" xfId="0" applyFill="1" applyBorder="1" applyAlignment="1">
      <alignment vertical="top" wrapText="1"/>
    </xf>
    <xf numFmtId="164" fontId="1" fillId="3" borderId="0" xfId="0" applyNumberFormat="1" applyFont="1" applyFill="1" applyAlignment="1">
      <alignment vertical="top"/>
    </xf>
    <xf numFmtId="164" fontId="1" fillId="4" borderId="0" xfId="0" applyNumberFormat="1" applyFont="1" applyFill="1" applyAlignment="1">
      <alignment vertical="top"/>
    </xf>
    <xf numFmtId="0" fontId="0" fillId="4" borderId="1" xfId="0" applyFill="1" applyBorder="1" applyAlignment="1">
      <alignment vertical="top"/>
    </xf>
    <xf numFmtId="164" fontId="0" fillId="4" borderId="1" xfId="0" applyNumberFormat="1" applyFill="1" applyBorder="1" applyAlignment="1">
      <alignment vertical="top"/>
    </xf>
    <xf numFmtId="0" fontId="0" fillId="4" borderId="1" xfId="0" applyFill="1" applyBorder="1" applyAlignment="1">
      <alignment vertical="top" wrapText="1"/>
    </xf>
    <xf numFmtId="0" fontId="0" fillId="4" borderId="2" xfId="0" applyFill="1" applyBorder="1" applyAlignment="1">
      <alignment vertical="top" wrapText="1"/>
    </xf>
    <xf numFmtId="0" fontId="4" fillId="4" borderId="1" xfId="0" applyFont="1" applyFill="1" applyBorder="1" applyAlignment="1">
      <alignment vertical="top" wrapText="1"/>
    </xf>
    <xf numFmtId="0" fontId="4" fillId="4" borderId="1" xfId="0" applyFont="1" applyFill="1" applyBorder="1" applyAlignment="1">
      <alignment vertical="top"/>
    </xf>
    <xf numFmtId="164" fontId="4" fillId="4" borderId="1" xfId="0" applyNumberFormat="1" applyFont="1" applyFill="1" applyBorder="1" applyAlignment="1">
      <alignment vertical="top"/>
    </xf>
    <xf numFmtId="0" fontId="5" fillId="0" borderId="0" xfId="0" applyFont="1" applyAlignment="1">
      <alignment vertical="top" wrapText="1"/>
    </xf>
    <xf numFmtId="0" fontId="5" fillId="2" borderId="1" xfId="0" applyFont="1" applyFill="1" applyBorder="1" applyAlignment="1">
      <alignment vertical="top" wrapText="1"/>
    </xf>
    <xf numFmtId="0" fontId="0" fillId="0" borderId="0" xfId="0" applyFill="1" applyAlignment="1">
      <alignment vertical="top"/>
    </xf>
    <xf numFmtId="0" fontId="0" fillId="0" borderId="1" xfId="0" applyFill="1" applyBorder="1" applyAlignment="1">
      <alignment vertical="top"/>
    </xf>
    <xf numFmtId="0" fontId="0" fillId="0" borderId="0" xfId="0" applyFill="1" applyBorder="1" applyAlignment="1">
      <alignment vertical="top"/>
    </xf>
    <xf numFmtId="0" fontId="4" fillId="0" borderId="0" xfId="0" applyFont="1" applyFill="1" applyBorder="1" applyAlignment="1">
      <alignment vertical="top"/>
    </xf>
    <xf numFmtId="0" fontId="0" fillId="0" borderId="0" xfId="0" applyFill="1"/>
    <xf numFmtId="0" fontId="5" fillId="0" borderId="0" xfId="0" applyFont="1" applyFill="1" applyAlignment="1">
      <alignment vertical="top" wrapText="1"/>
    </xf>
    <xf numFmtId="0" fontId="9" fillId="0" borderId="0" xfId="0" applyFont="1" applyAlignment="1">
      <alignment vertical="top" wrapText="1"/>
    </xf>
    <xf numFmtId="0" fontId="3" fillId="0" borderId="0" xfId="0" applyFont="1" applyAlignment="1">
      <alignment horizontal="center" vertical="top"/>
    </xf>
    <xf numFmtId="0" fontId="0" fillId="0" borderId="1" xfId="0" applyBorder="1" applyAlignment="1">
      <alignment horizontal="center" vertical="top"/>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21</xdr:row>
      <xdr:rowOff>54979</xdr:rowOff>
    </xdr:from>
    <xdr:to>
      <xdr:col>4</xdr:col>
      <xdr:colOff>2895061</xdr:colOff>
      <xdr:row>22</xdr:row>
      <xdr:rowOff>28225</xdr:rowOff>
    </xdr:to>
    <xdr:pic>
      <xdr:nvPicPr>
        <xdr:cNvPr id="2" name="Obrázek 1">
          <a:extLst>
            <a:ext uri="{FF2B5EF4-FFF2-40B4-BE49-F238E27FC236}">
              <a16:creationId xmlns:a16="http://schemas.microsoft.com/office/drawing/2014/main" id="{1C46CBD5-08F0-4B95-B8F7-234333D9ED8C}"/>
            </a:ext>
          </a:extLst>
        </xdr:cNvPr>
        <xdr:cNvPicPr>
          <a:picLocks noChangeAspect="1"/>
        </xdr:cNvPicPr>
      </xdr:nvPicPr>
      <xdr:blipFill>
        <a:blip xmlns:r="http://schemas.openxmlformats.org/officeDocument/2006/relationships" r:embed="rId1"/>
        <a:stretch>
          <a:fillRect/>
        </a:stretch>
      </xdr:blipFill>
      <xdr:spPr>
        <a:xfrm>
          <a:off x="9544050" y="9970504"/>
          <a:ext cx="2809336" cy="1821096"/>
        </a:xfrm>
        <a:prstGeom prst="rect">
          <a:avLst/>
        </a:prstGeom>
      </xdr:spPr>
    </xdr:pic>
    <xdr:clientData/>
  </xdr:twoCellAnchor>
  <xdr:twoCellAnchor editAs="oneCell">
    <xdr:from>
      <xdr:col>4</xdr:col>
      <xdr:colOff>123825</xdr:colOff>
      <xdr:row>51</xdr:row>
      <xdr:rowOff>19050</xdr:rowOff>
    </xdr:from>
    <xdr:to>
      <xdr:col>4</xdr:col>
      <xdr:colOff>1790700</xdr:colOff>
      <xdr:row>51</xdr:row>
      <xdr:rowOff>1936921</xdr:rowOff>
    </xdr:to>
    <xdr:pic>
      <xdr:nvPicPr>
        <xdr:cNvPr id="3" name="Obrázek 2">
          <a:extLst>
            <a:ext uri="{FF2B5EF4-FFF2-40B4-BE49-F238E27FC236}">
              <a16:creationId xmlns:a16="http://schemas.microsoft.com/office/drawing/2014/main" id="{9B7E25AF-2F0A-473C-B8BC-3B15F299163C}"/>
            </a:ext>
          </a:extLst>
        </xdr:cNvPr>
        <xdr:cNvPicPr>
          <a:picLocks noChangeAspect="1"/>
        </xdr:cNvPicPr>
      </xdr:nvPicPr>
      <xdr:blipFill>
        <a:blip xmlns:r="http://schemas.openxmlformats.org/officeDocument/2006/relationships" r:embed="rId2"/>
        <a:stretch>
          <a:fillRect/>
        </a:stretch>
      </xdr:blipFill>
      <xdr:spPr>
        <a:xfrm>
          <a:off x="9953625" y="40843200"/>
          <a:ext cx="1666875" cy="191787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boxed.cz/shop/product/sanako-pronounce-205" TargetMode="External"/><Relationship Id="rId13" Type="http://schemas.openxmlformats.org/officeDocument/2006/relationships/hyperlink" Target="https://portal.boxed.cz/shop/product/vozka-itriangle-stem-658?search=VOZKA+iTriangle+STEM" TargetMode="External"/><Relationship Id="rId18" Type="http://schemas.openxmlformats.org/officeDocument/2006/relationships/hyperlink" Target="https://portal.boxed.cz/shop/product/izakladna-15-689?search=iZ%C3%A1kladna+15" TargetMode="External"/><Relationship Id="rId26" Type="http://schemas.openxmlformats.org/officeDocument/2006/relationships/hyperlink" Target="https://www.datart.cz/Sici-stroj-SINGER-Heavy-Duty-4411.html?gclid=CjwKCAjw1v_0BRAkEiwALFkj5vbNDRV66Rc9gVQHdaj4QsV6QST76XNksF_HM-HrDqh6_KBAo0-KMhoCntYQAvD_BwE" TargetMode="External"/><Relationship Id="rId3" Type="http://schemas.openxmlformats.org/officeDocument/2006/relationships/hyperlink" Target="https://www.czc.cz/dell-optiplex-3070-mff-cerna_3/279323/produkt" TargetMode="External"/><Relationship Id="rId21" Type="http://schemas.openxmlformats.org/officeDocument/2006/relationships/hyperlink" Target="https://www.alza.cz/sony-fdr-ax53-d4042774.htm?kampan=adw3_digitalni-foto-video_bee_pro_video_digitalni-foto-video-kamery-sony-fdrax53-qt170a6d&amp;ppcbee-adtext-variant=generator-reklamniho-textu-1&amp;gclid=CjwKCAjw1v_0BRAkEiwALFkj5iHczUFEQo6CseIRxGgKU6fDsKNb7zuz6ouJZtoV9usXUfmJyoTSKBoCk8AQAvD_BwE" TargetMode="External"/><Relationship Id="rId34" Type="http://schemas.openxmlformats.org/officeDocument/2006/relationships/printerSettings" Target="../printerSettings/printerSettings1.bin"/><Relationship Id="rId7" Type="http://schemas.openxmlformats.org/officeDocument/2006/relationships/hyperlink" Target="https://www.netop.cz/eshop/categories/index/7" TargetMode="External"/><Relationship Id="rId12" Type="http://schemas.openxmlformats.org/officeDocument/2006/relationships/hyperlink" Target="https://portal.boxed.cz/shop/product/vozka-3d-pero-660?search=VOZKA+3D+PERO" TargetMode="External"/><Relationship Id="rId17" Type="http://schemas.openxmlformats.org/officeDocument/2006/relationships/hyperlink" Target="https://www.netop.cz/eshop/categories/index/7" TargetMode="External"/><Relationship Id="rId25" Type="http://schemas.openxmlformats.org/officeDocument/2006/relationships/hyperlink" Target="https://www.electronic-star.cz/Ozvuceni/Reproduktory/Prenosna-audio-zarizeni/PORT225VHF-BT-600-W-mobilni-PA-ozvucovaci-system-bluetooth-USB-SD-VKV-VHF-Cerna-2x-25-cm-10.html?gclid=CjwKCAjw1v_0BRAkEiwALFkj5pqsIT9t-GbZWlegMNRAZdv7BcY0b12hVRJvl68fxu1jXCgFz5CzRhoCEfkQAvD_BwE" TargetMode="External"/><Relationship Id="rId33" Type="http://schemas.openxmlformats.org/officeDocument/2006/relationships/hyperlink" Target="http://www.pdl.cz/produkty/software-skoly/microsoft-021-10626--office-standard-2019-sngl-language-mvl-005401" TargetMode="External"/><Relationship Id="rId2" Type="http://schemas.openxmlformats.org/officeDocument/2006/relationships/hyperlink" Target="https://portal.boxed.cz/shop/product/3tab-zvedaci-stojan-121?search=3TAB+-+Zvedac%C3%AD+stojan" TargetMode="External"/><Relationship Id="rId16" Type="http://schemas.openxmlformats.org/officeDocument/2006/relationships/hyperlink" Target="https://www.alza.cz/acer-switch-3-celokovovy-edu-d5489628.htm?kampan=adw1_notebooky_bee_pro_notebooky_notebooky-acer-switch-3-celokovovy-verze-pro-skoly-nc021o2kedu&amp;ppcbee-adtext-variant=rsa1-in-stock&amp;gclid=CjwKCAjw1v_0BRAkEiwALFkj5jGg8o7A2mAEYzFSHFcv_dukWKb5eMN_MOM9FDUKDyU23elCfUTtyxoCMMUQAvD_BwE" TargetMode="External"/><Relationship Id="rId20" Type="http://schemas.openxmlformats.org/officeDocument/2006/relationships/hyperlink" Target="https://www.czc.cz/hp-probook-650-g5-stribrna_3/267787/produkt" TargetMode="External"/><Relationship Id="rId29" Type="http://schemas.openxmlformats.org/officeDocument/2006/relationships/hyperlink" Target="https://pasco.cz/sensorium" TargetMode="External"/><Relationship Id="rId1" Type="http://schemas.openxmlformats.org/officeDocument/2006/relationships/hyperlink" Target="https://portal.boxed.cz/shop/product/interaktivni-panel-75-if75t633-674?search=Interaktivn%C3%AD+panel+75%22+IF75T633" TargetMode="External"/><Relationship Id="rId6" Type="http://schemas.openxmlformats.org/officeDocument/2006/relationships/hyperlink" Target="https://www.pekro.cz/dell-nahlavni-souprava-pro-uc150-P" TargetMode="External"/><Relationship Id="rId11" Type="http://schemas.openxmlformats.org/officeDocument/2006/relationships/hyperlink" Target="https://www.czc.cz/dell-optiplex-3070-mff-cerna_3/279323/produkt" TargetMode="External"/><Relationship Id="rId24" Type="http://schemas.openxmlformats.org/officeDocument/2006/relationships/hyperlink" Target="https://www.alza.cz/terronic-basic-hobby-led-d5713647.htm" TargetMode="External"/><Relationship Id="rId32" Type="http://schemas.openxmlformats.org/officeDocument/2006/relationships/hyperlink" Target="http://www.pdl.cz/produkty/software-skoly/microsoft-021-10626--office-standard-2019-sngl-language-mvl-005401" TargetMode="External"/><Relationship Id="rId5" Type="http://schemas.openxmlformats.org/officeDocument/2006/relationships/hyperlink" Target="https://www.alza.cz/stell-sho-1100-d143291.htm?o=16" TargetMode="External"/><Relationship Id="rId15" Type="http://schemas.openxmlformats.org/officeDocument/2006/relationships/hyperlink" Target="https://portal.boxed.cz/shop/product/3board-3060-215?category=86" TargetMode="External"/><Relationship Id="rId23" Type="http://schemas.openxmlformats.org/officeDocument/2006/relationships/hyperlink" Target="https://www.pro-youtubery.cz/klicovaci-platna/43-green-screen-pozadi-3x4m-konstrukce-set.html" TargetMode="External"/><Relationship Id="rId28" Type="http://schemas.openxmlformats.org/officeDocument/2006/relationships/hyperlink" Target="https://pasco.cz/sensorium" TargetMode="External"/><Relationship Id="rId10" Type="http://schemas.openxmlformats.org/officeDocument/2006/relationships/hyperlink" Target="https://portal.boxed.cz/shop/product/3tab-zvedaci-stojan-121?search=3TAB+-+Zvedac%C3%AD+stojan" TargetMode="External"/><Relationship Id="rId19" Type="http://schemas.openxmlformats.org/officeDocument/2006/relationships/hyperlink" Target="https://www.czc.cz/corel-pinnacle-studio-23-ultimate-ml-eu-lic-krabicova/278841/produkt" TargetMode="External"/><Relationship Id="rId31" Type="http://schemas.openxmlformats.org/officeDocument/2006/relationships/hyperlink" Target="https://portal.boxed.cz/shop/product/vozka-itriangle-g0-carkit-657?search=VOZKA+iTriangle+G0+CARKIT" TargetMode="External"/><Relationship Id="rId4" Type="http://schemas.openxmlformats.org/officeDocument/2006/relationships/hyperlink" Target="https://www.czc.cz/lenovo-v530-24icb-cerna_9/279418/produkt" TargetMode="External"/><Relationship Id="rId9" Type="http://schemas.openxmlformats.org/officeDocument/2006/relationships/hyperlink" Target="https://portal.boxed.cz/shop/product/interaktivni-panel-75-if75t633-674?search=Interaktivn%C3%AD+panel+75%22+IF75T633" TargetMode="External"/><Relationship Id="rId14" Type="http://schemas.openxmlformats.org/officeDocument/2006/relationships/hyperlink" Target="https://shop.prusa3d.com/cs/3d-tiskarny/717-original-prusa-sl1-3d-tiskarna.html" TargetMode="External"/><Relationship Id="rId22" Type="http://schemas.openxmlformats.org/officeDocument/2006/relationships/hyperlink" Target="https://www.czc.cz/sony-vct-vpr1-dalkove-ovladani/127259/produkt" TargetMode="External"/><Relationship Id="rId27" Type="http://schemas.openxmlformats.org/officeDocument/2006/relationships/hyperlink" Target="http://www.rezekvitek.cz/?idc=213" TargetMode="External"/><Relationship Id="rId30" Type="http://schemas.openxmlformats.org/officeDocument/2006/relationships/hyperlink" Target="https://portal.boxed.cz/shop/product/vyukova-stavebnice-itriangle-edu-87?search=V%C3%BDukov%C3%A1+stavebnice+iTriangle+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0F12-7D21-48AC-8417-E7496FE5A3A0}">
  <dimension ref="A1:F64"/>
  <sheetViews>
    <sheetView topLeftCell="A19" workbookViewId="0">
      <selection activeCell="E24" sqref="E24"/>
    </sheetView>
  </sheetViews>
  <sheetFormatPr defaultRowHeight="15" x14ac:dyDescent="0.25"/>
  <cols>
    <col min="1" max="1" width="43.7109375" style="7" customWidth="1"/>
    <col min="2" max="2" width="9.140625" style="7"/>
    <col min="3" max="4" width="21.42578125" style="3" customWidth="1"/>
    <col min="5" max="5" width="43.5703125" style="4" customWidth="1"/>
    <col min="6" max="6" width="25" style="7" customWidth="1"/>
  </cols>
  <sheetData>
    <row r="1" spans="1:6" ht="18.75" x14ac:dyDescent="0.25">
      <c r="A1" s="37" t="s">
        <v>0</v>
      </c>
      <c r="B1" s="37"/>
      <c r="C1" s="37"/>
      <c r="D1" s="37"/>
      <c r="E1" s="37"/>
    </row>
    <row r="2" spans="1:6" ht="18.75" x14ac:dyDescent="0.25">
      <c r="A2" s="11"/>
      <c r="B2" s="11"/>
      <c r="C2" s="11"/>
      <c r="D2" s="11"/>
      <c r="E2" s="11"/>
    </row>
    <row r="3" spans="1:6" x14ac:dyDescent="0.25">
      <c r="C3" s="13" t="s">
        <v>56</v>
      </c>
      <c r="D3" s="13" t="s">
        <v>57</v>
      </c>
      <c r="E3" s="14" t="s">
        <v>58</v>
      </c>
    </row>
    <row r="4" spans="1:6" x14ac:dyDescent="0.25">
      <c r="A4" s="38" t="s">
        <v>1</v>
      </c>
      <c r="B4" s="38"/>
      <c r="C4" s="2">
        <f>SUM(D19:D30)</f>
        <v>354418</v>
      </c>
      <c r="D4" s="2">
        <f>SUM(D15:D18)</f>
        <v>113566</v>
      </c>
      <c r="E4" s="15">
        <f>SUM(C4:D4)</f>
        <v>467984</v>
      </c>
    </row>
    <row r="5" spans="1:6" x14ac:dyDescent="0.25">
      <c r="A5" s="38" t="s">
        <v>13</v>
      </c>
      <c r="B5" s="38"/>
      <c r="C5" s="2">
        <f>SUM(D35:D47)</f>
        <v>448937</v>
      </c>
      <c r="D5" s="2">
        <f>D34</f>
        <v>33315</v>
      </c>
      <c r="E5" s="15">
        <f t="shared" ref="E5:E6" si="0">SUM(C5:D5)</f>
        <v>482252</v>
      </c>
    </row>
    <row r="6" spans="1:6" x14ac:dyDescent="0.25">
      <c r="A6" s="38" t="s">
        <v>18</v>
      </c>
      <c r="B6" s="38"/>
      <c r="C6" s="2">
        <f>SUM(D51:D63)</f>
        <v>481703</v>
      </c>
      <c r="D6" s="2">
        <f>D64</f>
        <v>45440</v>
      </c>
      <c r="E6" s="15">
        <f t="shared" si="0"/>
        <v>527143</v>
      </c>
    </row>
    <row r="7" spans="1:6" x14ac:dyDescent="0.25">
      <c r="C7" s="20">
        <f>SUM(C4:C6)</f>
        <v>1285058</v>
      </c>
      <c r="D7" s="19">
        <f>SUM(D4:D6)</f>
        <v>192321</v>
      </c>
      <c r="E7" s="10">
        <f>SUM(E4:E6)</f>
        <v>1477379</v>
      </c>
    </row>
    <row r="8" spans="1:6" x14ac:dyDescent="0.25">
      <c r="A8" s="8" t="s">
        <v>89</v>
      </c>
      <c r="E8" s="10"/>
    </row>
    <row r="9" spans="1:6" x14ac:dyDescent="0.25">
      <c r="A9" s="7" t="s">
        <v>34</v>
      </c>
      <c r="C9" s="3">
        <v>1248493</v>
      </c>
    </row>
    <row r="10" spans="1:6" x14ac:dyDescent="0.25">
      <c r="A10" s="7" t="s">
        <v>35</v>
      </c>
      <c r="C10" s="3">
        <v>411223</v>
      </c>
    </row>
    <row r="11" spans="1:6" x14ac:dyDescent="0.25">
      <c r="C11" s="12">
        <f>SUM(C9:C10)</f>
        <v>1659716</v>
      </c>
    </row>
    <row r="13" spans="1:6" x14ac:dyDescent="0.25">
      <c r="A13" s="8" t="s">
        <v>1</v>
      </c>
    </row>
    <row r="14" spans="1:6" x14ac:dyDescent="0.25">
      <c r="A14" s="9" t="s">
        <v>5</v>
      </c>
      <c r="B14" s="9" t="s">
        <v>4</v>
      </c>
      <c r="C14" s="5" t="s">
        <v>30</v>
      </c>
      <c r="D14" s="5" t="s">
        <v>33</v>
      </c>
      <c r="E14" s="6" t="s">
        <v>31</v>
      </c>
      <c r="F14" s="7" t="s">
        <v>32</v>
      </c>
    </row>
    <row r="15" spans="1:6" ht="60" x14ac:dyDescent="0.25">
      <c r="A15" s="16" t="s">
        <v>2</v>
      </c>
      <c r="B15" s="16">
        <v>6</v>
      </c>
      <c r="C15" s="17">
        <v>4628</v>
      </c>
      <c r="D15" s="17">
        <f t="shared" ref="D15:D18" si="1">B15*C15</f>
        <v>27768</v>
      </c>
      <c r="E15" s="18" t="s">
        <v>104</v>
      </c>
      <c r="F15" s="7" t="s">
        <v>109</v>
      </c>
    </row>
    <row r="16" spans="1:6" ht="30" x14ac:dyDescent="0.25">
      <c r="A16" s="16" t="s">
        <v>3</v>
      </c>
      <c r="B16" s="16">
        <v>24</v>
      </c>
      <c r="C16" s="17">
        <v>1526</v>
      </c>
      <c r="D16" s="17">
        <f t="shared" si="1"/>
        <v>36624</v>
      </c>
      <c r="E16" s="18" t="s">
        <v>105</v>
      </c>
      <c r="F16" s="7" t="s">
        <v>109</v>
      </c>
    </row>
    <row r="17" spans="1:6" ht="30" x14ac:dyDescent="0.25">
      <c r="A17" s="16" t="s">
        <v>6</v>
      </c>
      <c r="B17" s="16">
        <v>3</v>
      </c>
      <c r="C17" s="17">
        <v>6031</v>
      </c>
      <c r="D17" s="17">
        <f t="shared" si="1"/>
        <v>18093</v>
      </c>
      <c r="E17" s="18" t="s">
        <v>106</v>
      </c>
      <c r="F17" s="7" t="s">
        <v>109</v>
      </c>
    </row>
    <row r="18" spans="1:6" ht="45" x14ac:dyDescent="0.25">
      <c r="A18" s="16" t="s">
        <v>7</v>
      </c>
      <c r="B18" s="16">
        <v>1</v>
      </c>
      <c r="C18" s="17">
        <v>31081</v>
      </c>
      <c r="D18" s="17">
        <f t="shared" si="1"/>
        <v>31081</v>
      </c>
      <c r="E18" s="18" t="s">
        <v>107</v>
      </c>
      <c r="F18" s="7" t="s">
        <v>109</v>
      </c>
    </row>
    <row r="19" spans="1:6" x14ac:dyDescent="0.25">
      <c r="A19" s="21" t="s">
        <v>8</v>
      </c>
      <c r="B19" s="21">
        <v>10</v>
      </c>
      <c r="C19" s="22">
        <v>4799</v>
      </c>
      <c r="D19" s="22">
        <f t="shared" ref="D19:D30" si="2">B19*C19</f>
        <v>47990</v>
      </c>
      <c r="E19" s="23" t="s">
        <v>84</v>
      </c>
      <c r="F19" s="1" t="s">
        <v>85</v>
      </c>
    </row>
    <row r="20" spans="1:6" x14ac:dyDescent="0.25">
      <c r="A20" s="21" t="s">
        <v>37</v>
      </c>
      <c r="B20" s="21">
        <v>1</v>
      </c>
      <c r="C20" s="22">
        <v>59990</v>
      </c>
      <c r="D20" s="22">
        <f t="shared" si="2"/>
        <v>59990</v>
      </c>
      <c r="E20" s="23" t="s">
        <v>38</v>
      </c>
      <c r="F20" s="1" t="s">
        <v>39</v>
      </c>
    </row>
    <row r="21" spans="1:6" x14ac:dyDescent="0.25">
      <c r="A21" s="21" t="s">
        <v>36</v>
      </c>
      <c r="B21" s="21">
        <v>1</v>
      </c>
      <c r="C21" s="22">
        <v>39990</v>
      </c>
      <c r="D21" s="22">
        <f t="shared" si="2"/>
        <v>39990</v>
      </c>
      <c r="E21" s="23" t="s">
        <v>41</v>
      </c>
      <c r="F21" s="1" t="s">
        <v>40</v>
      </c>
    </row>
    <row r="22" spans="1:6" ht="30" x14ac:dyDescent="0.25">
      <c r="A22" s="21" t="s">
        <v>9</v>
      </c>
      <c r="B22" s="21">
        <v>1</v>
      </c>
      <c r="C22" s="22">
        <v>13490</v>
      </c>
      <c r="D22" s="22">
        <f t="shared" si="2"/>
        <v>13490</v>
      </c>
      <c r="E22" s="23" t="s">
        <v>42</v>
      </c>
      <c r="F22" s="1" t="s">
        <v>43</v>
      </c>
    </row>
    <row r="23" spans="1:6" x14ac:dyDescent="0.25">
      <c r="A23" s="26" t="s">
        <v>114</v>
      </c>
      <c r="B23" s="21">
        <v>1</v>
      </c>
      <c r="C23" s="22">
        <v>820</v>
      </c>
      <c r="D23" s="22">
        <f t="shared" ref="D23" si="3">B23*C23</f>
        <v>820</v>
      </c>
      <c r="E23" s="23" t="s">
        <v>112</v>
      </c>
      <c r="F23" s="1"/>
    </row>
    <row r="24" spans="1:6" ht="30" x14ac:dyDescent="0.25">
      <c r="A24" s="21" t="s">
        <v>10</v>
      </c>
      <c r="B24" s="21">
        <v>7</v>
      </c>
      <c r="C24" s="22">
        <v>20590</v>
      </c>
      <c r="D24" s="22">
        <f t="shared" si="2"/>
        <v>144130</v>
      </c>
      <c r="E24" s="23" t="s">
        <v>45</v>
      </c>
      <c r="F24" s="1" t="s">
        <v>44</v>
      </c>
    </row>
    <row r="25" spans="1:6" ht="45" x14ac:dyDescent="0.25">
      <c r="A25" s="21" t="s">
        <v>110</v>
      </c>
      <c r="B25" s="21">
        <v>7</v>
      </c>
      <c r="C25" s="22">
        <v>1924</v>
      </c>
      <c r="D25" s="22">
        <f t="shared" si="2"/>
        <v>13468</v>
      </c>
      <c r="E25" s="23" t="s">
        <v>103</v>
      </c>
      <c r="F25" s="1" t="s">
        <v>102</v>
      </c>
    </row>
    <row r="26" spans="1:6" x14ac:dyDescent="0.25">
      <c r="A26" s="26" t="s">
        <v>111</v>
      </c>
      <c r="B26" s="21">
        <v>7</v>
      </c>
      <c r="C26" s="22">
        <v>820</v>
      </c>
      <c r="D26" s="22">
        <f t="shared" si="2"/>
        <v>5740</v>
      </c>
      <c r="E26" s="23" t="s">
        <v>112</v>
      </c>
      <c r="F26" s="1"/>
    </row>
    <row r="27" spans="1:6" x14ac:dyDescent="0.25">
      <c r="A27" s="21" t="s">
        <v>11</v>
      </c>
      <c r="B27" s="21">
        <v>6</v>
      </c>
      <c r="C27" s="22">
        <v>399</v>
      </c>
      <c r="D27" s="22">
        <f t="shared" si="2"/>
        <v>2394</v>
      </c>
      <c r="E27" s="23" t="s">
        <v>47</v>
      </c>
      <c r="F27" s="1" t="s">
        <v>46</v>
      </c>
    </row>
    <row r="28" spans="1:6" x14ac:dyDescent="0.25">
      <c r="A28" s="21" t="s">
        <v>12</v>
      </c>
      <c r="B28" s="21">
        <v>7</v>
      </c>
      <c r="C28" s="22">
        <v>979</v>
      </c>
      <c r="D28" s="22">
        <f t="shared" si="2"/>
        <v>6853</v>
      </c>
      <c r="E28" s="23" t="s">
        <v>49</v>
      </c>
      <c r="F28" s="1" t="s">
        <v>48</v>
      </c>
    </row>
    <row r="29" spans="1:6" ht="30" x14ac:dyDescent="0.25">
      <c r="A29" s="21" t="s">
        <v>50</v>
      </c>
      <c r="B29" s="21">
        <v>1</v>
      </c>
      <c r="C29" s="22">
        <v>12553</v>
      </c>
      <c r="D29" s="22">
        <f t="shared" si="2"/>
        <v>12553</v>
      </c>
      <c r="E29" s="23" t="s">
        <v>54</v>
      </c>
      <c r="F29" s="1" t="s">
        <v>52</v>
      </c>
    </row>
    <row r="30" spans="1:6" x14ac:dyDescent="0.25">
      <c r="A30" s="21" t="s">
        <v>51</v>
      </c>
      <c r="B30" s="21">
        <v>1</v>
      </c>
      <c r="C30" s="22">
        <v>7000</v>
      </c>
      <c r="D30" s="22">
        <f t="shared" si="2"/>
        <v>7000</v>
      </c>
      <c r="E30" s="23" t="s">
        <v>55</v>
      </c>
      <c r="F30" s="1" t="s">
        <v>53</v>
      </c>
    </row>
    <row r="32" spans="1:6" x14ac:dyDescent="0.25">
      <c r="A32" s="8" t="s">
        <v>13</v>
      </c>
    </row>
    <row r="33" spans="1:6" x14ac:dyDescent="0.25">
      <c r="A33" s="9" t="s">
        <v>5</v>
      </c>
      <c r="B33" s="9" t="s">
        <v>4</v>
      </c>
      <c r="C33" s="5" t="s">
        <v>30</v>
      </c>
      <c r="D33" s="5" t="s">
        <v>33</v>
      </c>
      <c r="E33" s="6" t="s">
        <v>31</v>
      </c>
      <c r="F33" s="7" t="s">
        <v>32</v>
      </c>
    </row>
    <row r="34" spans="1:6" ht="75" x14ac:dyDescent="0.25">
      <c r="A34" s="18" t="s">
        <v>14</v>
      </c>
      <c r="B34" s="16">
        <v>1</v>
      </c>
      <c r="C34" s="17">
        <v>33315</v>
      </c>
      <c r="D34" s="17">
        <f t="shared" ref="D34" si="4">B34*C34</f>
        <v>33315</v>
      </c>
      <c r="E34" s="18" t="s">
        <v>108</v>
      </c>
      <c r="F34" s="7" t="s">
        <v>109</v>
      </c>
    </row>
    <row r="35" spans="1:6" x14ac:dyDescent="0.25">
      <c r="A35" s="21" t="s">
        <v>37</v>
      </c>
      <c r="B35" s="21">
        <v>1</v>
      </c>
      <c r="C35" s="22">
        <v>59990</v>
      </c>
      <c r="D35" s="22">
        <f t="shared" ref="D35:D43" si="5">B35*C35</f>
        <v>59990</v>
      </c>
      <c r="E35" s="23" t="s">
        <v>38</v>
      </c>
      <c r="F35" s="1" t="s">
        <v>39</v>
      </c>
    </row>
    <row r="36" spans="1:6" x14ac:dyDescent="0.25">
      <c r="A36" s="21" t="s">
        <v>36</v>
      </c>
      <c r="B36" s="21">
        <v>1</v>
      </c>
      <c r="C36" s="22">
        <v>39990</v>
      </c>
      <c r="D36" s="22">
        <f t="shared" si="5"/>
        <v>39990</v>
      </c>
      <c r="E36" s="23" t="s">
        <v>41</v>
      </c>
      <c r="F36" s="1" t="s">
        <v>40</v>
      </c>
    </row>
    <row r="37" spans="1:6" ht="30" x14ac:dyDescent="0.25">
      <c r="A37" s="21" t="s">
        <v>9</v>
      </c>
      <c r="B37" s="21">
        <v>1</v>
      </c>
      <c r="C37" s="22">
        <v>13490</v>
      </c>
      <c r="D37" s="22">
        <f t="shared" si="5"/>
        <v>13490</v>
      </c>
      <c r="E37" s="23" t="s">
        <v>42</v>
      </c>
      <c r="F37" s="1" t="s">
        <v>43</v>
      </c>
    </row>
    <row r="38" spans="1:6" x14ac:dyDescent="0.25">
      <c r="A38" s="26" t="s">
        <v>114</v>
      </c>
      <c r="B38" s="21">
        <v>1</v>
      </c>
      <c r="C38" s="22">
        <v>820</v>
      </c>
      <c r="D38" s="22">
        <f t="shared" si="5"/>
        <v>820</v>
      </c>
      <c r="E38" s="23" t="s">
        <v>112</v>
      </c>
      <c r="F38" s="1"/>
    </row>
    <row r="39" spans="1:6" ht="105" x14ac:dyDescent="0.25">
      <c r="A39" s="21" t="s">
        <v>98</v>
      </c>
      <c r="B39" s="21">
        <v>4</v>
      </c>
      <c r="C39" s="22">
        <v>6590</v>
      </c>
      <c r="D39" s="22">
        <f t="shared" si="5"/>
        <v>26360</v>
      </c>
      <c r="E39" s="23" t="s">
        <v>95</v>
      </c>
      <c r="F39" s="1" t="s">
        <v>60</v>
      </c>
    </row>
    <row r="40" spans="1:6" ht="135" x14ac:dyDescent="0.25">
      <c r="A40" s="21" t="s">
        <v>98</v>
      </c>
      <c r="B40" s="21">
        <v>1</v>
      </c>
      <c r="C40" s="22">
        <v>39450</v>
      </c>
      <c r="D40" s="22">
        <f t="shared" si="5"/>
        <v>39450</v>
      </c>
      <c r="E40" s="23" t="s">
        <v>92</v>
      </c>
      <c r="F40" s="1" t="s">
        <v>91</v>
      </c>
    </row>
    <row r="41" spans="1:6" ht="165" x14ac:dyDescent="0.25">
      <c r="A41" s="21" t="s">
        <v>98</v>
      </c>
      <c r="B41" s="21">
        <v>1</v>
      </c>
      <c r="C41" s="22">
        <v>36550</v>
      </c>
      <c r="D41" s="22">
        <f t="shared" si="5"/>
        <v>36550</v>
      </c>
      <c r="E41" s="23" t="s">
        <v>93</v>
      </c>
      <c r="F41" s="1" t="s">
        <v>91</v>
      </c>
    </row>
    <row r="42" spans="1:6" ht="120" x14ac:dyDescent="0.25">
      <c r="A42" s="21" t="s">
        <v>61</v>
      </c>
      <c r="B42" s="21">
        <v>1</v>
      </c>
      <c r="C42" s="22">
        <v>15000</v>
      </c>
      <c r="D42" s="22">
        <f t="shared" si="5"/>
        <v>15000</v>
      </c>
      <c r="E42" s="23" t="s">
        <v>96</v>
      </c>
      <c r="F42" s="1" t="s">
        <v>97</v>
      </c>
    </row>
    <row r="43" spans="1:6" ht="180" x14ac:dyDescent="0.25">
      <c r="A43" s="21" t="s">
        <v>15</v>
      </c>
      <c r="B43" s="21">
        <v>1</v>
      </c>
      <c r="C43" s="22">
        <v>12000</v>
      </c>
      <c r="D43" s="22">
        <f t="shared" si="5"/>
        <v>12000</v>
      </c>
      <c r="E43" s="23" t="s">
        <v>100</v>
      </c>
      <c r="F43" s="1" t="s">
        <v>59</v>
      </c>
    </row>
    <row r="44" spans="1:6" x14ac:dyDescent="0.25">
      <c r="A44" s="21" t="s">
        <v>90</v>
      </c>
      <c r="B44" s="21">
        <v>4</v>
      </c>
      <c r="C44" s="22">
        <v>3300</v>
      </c>
      <c r="D44" s="22">
        <f t="shared" ref="D44:D47" si="6">B44*C44</f>
        <v>13200</v>
      </c>
      <c r="E44" s="23" t="s">
        <v>87</v>
      </c>
      <c r="F44" s="1" t="s">
        <v>86</v>
      </c>
    </row>
    <row r="45" spans="1:6" ht="90" x14ac:dyDescent="0.25">
      <c r="A45" s="21" t="s">
        <v>101</v>
      </c>
      <c r="B45" s="21">
        <v>2</v>
      </c>
      <c r="C45" s="22">
        <v>13990</v>
      </c>
      <c r="D45" s="22">
        <f t="shared" si="6"/>
        <v>27980</v>
      </c>
      <c r="E45" s="23" t="s">
        <v>99</v>
      </c>
      <c r="F45" s="1" t="s">
        <v>94</v>
      </c>
    </row>
    <row r="46" spans="1:6" ht="165" x14ac:dyDescent="0.25">
      <c r="A46" s="26" t="s">
        <v>16</v>
      </c>
      <c r="B46" s="26">
        <v>1</v>
      </c>
      <c r="C46" s="27">
        <v>120117</v>
      </c>
      <c r="D46" s="27">
        <f t="shared" si="6"/>
        <v>120117</v>
      </c>
      <c r="E46" s="25" t="s">
        <v>113</v>
      </c>
    </row>
    <row r="47" spans="1:6" x14ac:dyDescent="0.25">
      <c r="A47" s="21" t="s">
        <v>17</v>
      </c>
      <c r="B47" s="21">
        <v>1</v>
      </c>
      <c r="C47" s="22">
        <v>43990</v>
      </c>
      <c r="D47" s="22">
        <f t="shared" si="6"/>
        <v>43990</v>
      </c>
      <c r="E47" s="23" t="s">
        <v>63</v>
      </c>
      <c r="F47" s="1" t="s">
        <v>62</v>
      </c>
    </row>
    <row r="49" spans="1:6" x14ac:dyDescent="0.25">
      <c r="A49" s="8" t="s">
        <v>18</v>
      </c>
    </row>
    <row r="50" spans="1:6" x14ac:dyDescent="0.25">
      <c r="A50" s="9" t="s">
        <v>5</v>
      </c>
      <c r="B50" s="9" t="s">
        <v>4</v>
      </c>
      <c r="C50" s="5" t="s">
        <v>30</v>
      </c>
      <c r="D50" s="5" t="s">
        <v>33</v>
      </c>
      <c r="E50" s="6" t="s">
        <v>31</v>
      </c>
      <c r="F50" s="7" t="s">
        <v>32</v>
      </c>
    </row>
    <row r="51" spans="1:6" ht="30" x14ac:dyDescent="0.25">
      <c r="A51" s="23" t="s">
        <v>65</v>
      </c>
      <c r="B51" s="21">
        <v>1</v>
      </c>
      <c r="C51" s="22">
        <v>135000</v>
      </c>
      <c r="D51" s="22">
        <f t="shared" ref="D51:D54" si="7">B51*C51</f>
        <v>135000</v>
      </c>
      <c r="E51" s="23" t="s">
        <v>66</v>
      </c>
      <c r="F51" s="1" t="s">
        <v>64</v>
      </c>
    </row>
    <row r="52" spans="1:6" ht="90" x14ac:dyDescent="0.25">
      <c r="A52" s="21" t="s">
        <v>19</v>
      </c>
      <c r="B52" s="21">
        <v>15</v>
      </c>
      <c r="C52" s="22">
        <v>12990</v>
      </c>
      <c r="D52" s="22">
        <f t="shared" si="7"/>
        <v>194850</v>
      </c>
      <c r="E52" s="24" t="s">
        <v>88</v>
      </c>
      <c r="F52" s="1" t="s">
        <v>67</v>
      </c>
    </row>
    <row r="53" spans="1:6" ht="45" x14ac:dyDescent="0.25">
      <c r="A53" s="21" t="s">
        <v>110</v>
      </c>
      <c r="B53" s="21">
        <v>15</v>
      </c>
      <c r="C53" s="22">
        <v>1924</v>
      </c>
      <c r="D53" s="22">
        <f t="shared" si="7"/>
        <v>28860</v>
      </c>
      <c r="E53" s="23" t="s">
        <v>103</v>
      </c>
      <c r="F53" s="1" t="s">
        <v>102</v>
      </c>
    </row>
    <row r="54" spans="1:6" x14ac:dyDescent="0.25">
      <c r="A54" s="26" t="s">
        <v>111</v>
      </c>
      <c r="B54" s="21">
        <v>15</v>
      </c>
      <c r="C54" s="22">
        <v>820</v>
      </c>
      <c r="D54" s="22">
        <f t="shared" si="7"/>
        <v>12300</v>
      </c>
      <c r="E54" s="23" t="s">
        <v>112</v>
      </c>
      <c r="F54" s="1"/>
    </row>
    <row r="55" spans="1:6" ht="30" x14ac:dyDescent="0.25">
      <c r="A55" s="21" t="s">
        <v>20</v>
      </c>
      <c r="B55" s="21">
        <v>1</v>
      </c>
      <c r="C55" s="22">
        <v>12553</v>
      </c>
      <c r="D55" s="22">
        <f>B55*C55</f>
        <v>12553</v>
      </c>
      <c r="E55" s="23" t="s">
        <v>54</v>
      </c>
      <c r="F55" s="1" t="s">
        <v>52</v>
      </c>
    </row>
    <row r="56" spans="1:6" x14ac:dyDescent="0.25">
      <c r="A56" s="21" t="s">
        <v>21</v>
      </c>
      <c r="B56" s="21">
        <v>1</v>
      </c>
      <c r="C56" s="22">
        <v>11990</v>
      </c>
      <c r="D56" s="22">
        <f t="shared" ref="D56:D64" si="8">B56*C56</f>
        <v>11990</v>
      </c>
      <c r="E56" s="23" t="s">
        <v>69</v>
      </c>
      <c r="F56" s="1" t="s">
        <v>68</v>
      </c>
    </row>
    <row r="57" spans="1:6" ht="45" x14ac:dyDescent="0.25">
      <c r="A57" s="21" t="s">
        <v>22</v>
      </c>
      <c r="B57" s="21">
        <v>1</v>
      </c>
      <c r="C57" s="22">
        <v>34590</v>
      </c>
      <c r="D57" s="22">
        <f t="shared" si="8"/>
        <v>34590</v>
      </c>
      <c r="E57" s="23" t="s">
        <v>73</v>
      </c>
      <c r="F57" s="1" t="s">
        <v>72</v>
      </c>
    </row>
    <row r="58" spans="1:6" ht="30" x14ac:dyDescent="0.25">
      <c r="A58" s="21" t="s">
        <v>23</v>
      </c>
      <c r="B58" s="21">
        <v>1</v>
      </c>
      <c r="C58" s="22">
        <v>2690</v>
      </c>
      <c r="D58" s="22">
        <f t="shared" si="8"/>
        <v>2690</v>
      </c>
      <c r="E58" s="23" t="s">
        <v>71</v>
      </c>
      <c r="F58" s="1" t="s">
        <v>70</v>
      </c>
    </row>
    <row r="59" spans="1:6" x14ac:dyDescent="0.25">
      <c r="A59" s="21" t="s">
        <v>24</v>
      </c>
      <c r="B59" s="21">
        <v>1</v>
      </c>
      <c r="C59" s="22">
        <v>26990</v>
      </c>
      <c r="D59" s="22">
        <f t="shared" si="8"/>
        <v>26990</v>
      </c>
      <c r="E59" s="23" t="s">
        <v>74</v>
      </c>
      <c r="F59" s="1" t="s">
        <v>75</v>
      </c>
    </row>
    <row r="60" spans="1:6" x14ac:dyDescent="0.25">
      <c r="A60" s="21" t="s">
        <v>25</v>
      </c>
      <c r="B60" s="21">
        <v>1</v>
      </c>
      <c r="C60" s="22">
        <v>3990</v>
      </c>
      <c r="D60" s="22">
        <f t="shared" si="8"/>
        <v>3990</v>
      </c>
      <c r="E60" s="23" t="s">
        <v>76</v>
      </c>
      <c r="F60" s="1" t="s">
        <v>77</v>
      </c>
    </row>
    <row r="61" spans="1:6" x14ac:dyDescent="0.25">
      <c r="A61" s="21" t="s">
        <v>26</v>
      </c>
      <c r="B61" s="21">
        <v>1</v>
      </c>
      <c r="C61" s="22">
        <v>2701</v>
      </c>
      <c r="D61" s="22">
        <f t="shared" si="8"/>
        <v>2701</v>
      </c>
      <c r="E61" s="23" t="s">
        <v>79</v>
      </c>
      <c r="F61" s="1" t="s">
        <v>78</v>
      </c>
    </row>
    <row r="62" spans="1:6" x14ac:dyDescent="0.25">
      <c r="A62" s="21" t="s">
        <v>27</v>
      </c>
      <c r="B62" s="21">
        <v>1</v>
      </c>
      <c r="C62" s="22">
        <v>5990</v>
      </c>
      <c r="D62" s="22">
        <f t="shared" si="8"/>
        <v>5990</v>
      </c>
      <c r="E62" s="23" t="s">
        <v>81</v>
      </c>
      <c r="F62" s="1" t="s">
        <v>80</v>
      </c>
    </row>
    <row r="63" spans="1:6" ht="45" x14ac:dyDescent="0.25">
      <c r="A63" s="21" t="s">
        <v>28</v>
      </c>
      <c r="B63" s="21">
        <v>1</v>
      </c>
      <c r="C63" s="22">
        <v>9199</v>
      </c>
      <c r="D63" s="22">
        <f t="shared" si="8"/>
        <v>9199</v>
      </c>
      <c r="E63" s="23" t="s">
        <v>83</v>
      </c>
      <c r="F63" s="1" t="s">
        <v>82</v>
      </c>
    </row>
    <row r="64" spans="1:6" ht="75" x14ac:dyDescent="0.25">
      <c r="A64" s="16" t="s">
        <v>29</v>
      </c>
      <c r="B64" s="16">
        <v>4</v>
      </c>
      <c r="C64" s="17">
        <v>11360</v>
      </c>
      <c r="D64" s="17">
        <f t="shared" si="8"/>
        <v>45440</v>
      </c>
      <c r="E64" s="18" t="s">
        <v>108</v>
      </c>
      <c r="F64" s="7" t="s">
        <v>109</v>
      </c>
    </row>
  </sheetData>
  <mergeCells count="4">
    <mergeCell ref="A1:E1"/>
    <mergeCell ref="A4:B4"/>
    <mergeCell ref="A5:B5"/>
    <mergeCell ref="A6:B6"/>
  </mergeCells>
  <hyperlinks>
    <hyperlink ref="F20" r:id="rId1" xr:uid="{BE5314ED-E707-4656-9A10-C0FB96373D60}"/>
    <hyperlink ref="F21" r:id="rId2" xr:uid="{5471DA39-A2AF-48EF-9E0B-21B386DAF100}"/>
    <hyperlink ref="F22" r:id="rId3" xr:uid="{07AFE1F7-F56D-46C3-A5AF-7C58D117003E}"/>
    <hyperlink ref="F24" r:id="rId4" xr:uid="{C6E2EE21-EFBC-43B7-B4BB-80825E52A8CB}"/>
    <hyperlink ref="F27" r:id="rId5" xr:uid="{78167D47-CE2C-43A8-8395-E7B2A2DEAA3A}"/>
    <hyperlink ref="F28" r:id="rId6" xr:uid="{629F4277-3F48-404F-8E9B-A58FF78B1F37}"/>
    <hyperlink ref="F29" r:id="rId7" xr:uid="{A01DB43B-5C0B-4C93-AB9D-D7A40CF27EC2}"/>
    <hyperlink ref="F30" r:id="rId8" xr:uid="{57BC327B-BB0F-40E9-A930-1E245FBFB6B0}"/>
    <hyperlink ref="F35" r:id="rId9" xr:uid="{B5A5D8A3-7057-4595-AEB1-FE6408004FBB}"/>
    <hyperlink ref="F36" r:id="rId10" xr:uid="{495FFA6D-D041-4C10-92B5-E598E312AA0F}"/>
    <hyperlink ref="F37" r:id="rId11" xr:uid="{99A710F1-0376-4541-8002-FC7EBBC3F84F}"/>
    <hyperlink ref="F43" r:id="rId12" xr:uid="{720FB4DF-3341-4D0F-AD5B-5A460216A070}"/>
    <hyperlink ref="F39" r:id="rId13" xr:uid="{FAAD597D-FBF8-4849-AE47-5BA68AAE6C18}"/>
    <hyperlink ref="F47" r:id="rId14" xr:uid="{A53BD7DD-83CE-4E59-81A6-62F0DADFF811}"/>
    <hyperlink ref="F51" r:id="rId15" xr:uid="{4FFD1C2C-2027-4213-B7AA-FDC377F5DDF9}"/>
    <hyperlink ref="F52" r:id="rId16" display="https://www.alza.cz/acer-switch-3-celokovovy-edu-d5489628.htm?kampan=adw1_notebooky_bee_pro_notebooky_notebooky-acer-switch-3-celokovovy-verze-pro-skoly-nc021o2kedu&amp;ppcbee-adtext-variant=rsa1-in-stock&amp;gclid=CjwKCAjw1v_0BRAkEiwALFkj5jGg8o7A2mAEYzFSHFcv_dukWKb5eMN_MOM9FDUKDyU23elCfUTtyxoCMMUQAvD_BwE" xr:uid="{CE6DFEF8-955B-45F3-88BB-C193D4662C36}"/>
    <hyperlink ref="F55" r:id="rId17" xr:uid="{ACCA6B66-1286-4F9C-8611-41EC713447B3}"/>
    <hyperlink ref="F56" r:id="rId18" xr:uid="{0B61C2E5-435D-4C19-8249-DE7C69FC65F1}"/>
    <hyperlink ref="F58" r:id="rId19" xr:uid="{3B0B7CDD-4AF1-4850-8E2A-976408A36F8E}"/>
    <hyperlink ref="F57" r:id="rId20" xr:uid="{43F0B872-E7DE-4934-A1AB-0A7442DF0E24}"/>
    <hyperlink ref="F59" r:id="rId21" display="https://www.alza.cz/sony-fdr-ax53-d4042774.htm?kampan=adw3_digitalni-foto-video_bee_pro_video_digitalni-foto-video-kamery-sony-fdrax53-qt170a6d&amp;ppcbee-adtext-variant=generator-reklamniho-textu-1&amp;gclid=CjwKCAjw1v_0BRAkEiwALFkj5iHczUFEQo6CseIRxGgKU6fDsKNb7zuz6ouJZtoV9usXUfmJyoTSKBoCk8AQAvD_BwE" xr:uid="{1312C30C-DEAF-4F29-A9F8-37D3C74DCB8C}"/>
    <hyperlink ref="F60" r:id="rId22" xr:uid="{84F86601-DA4F-483C-B3C0-D1CF0FB267B7}"/>
    <hyperlink ref="F61" r:id="rId23" xr:uid="{7EF81EC9-8EE5-40E0-9F2C-D3DD718B7423}"/>
    <hyperlink ref="F62" r:id="rId24" xr:uid="{E7E39D8B-788D-4A11-A321-B1BC9C1CB99B}"/>
    <hyperlink ref="F63" r:id="rId25" display="https://www.electronic-star.cz/Ozvuceni/Reproduktory/Prenosna-audio-zarizeni/PORT225VHF-BT-600-W-mobilni-PA-ozvucovaci-system-bluetooth-USB-SD-VKV-VHF-Cerna-2x-25-cm-10.html?gclid=CjwKCAjw1v_0BRAkEiwALFkj5pqsIT9t-GbZWlegMNRAZdv7BcY0b12hVRJvl68fxu1jXCgFz5CzRhoCEfkQAvD_BwE" xr:uid="{4A16BBF6-DDE4-47DA-8A79-481FA3699678}"/>
    <hyperlink ref="F19" r:id="rId26" xr:uid="{1C2175D0-E3C4-4F94-8FE6-5CD4C50C557B}"/>
    <hyperlink ref="F44" r:id="rId27" xr:uid="{46469913-2AB8-4B01-9515-BC390C84D197}"/>
    <hyperlink ref="F40" r:id="rId28" xr:uid="{91BBACC5-8D3D-44C8-BBEB-6E3B1B30DCAD}"/>
    <hyperlink ref="F41" r:id="rId29" xr:uid="{385BEB9F-599A-478E-8BDC-E99F328F0474}"/>
    <hyperlink ref="F45" r:id="rId30" xr:uid="{23C3448F-E685-4C69-B60F-6C55B8CF1E38}"/>
    <hyperlink ref="F42" r:id="rId31" xr:uid="{26C10FB6-5F0E-4022-8C87-C4187EB91F53}"/>
    <hyperlink ref="F25" r:id="rId32" xr:uid="{EA2800C5-624C-4DD9-9969-2274FC69C6AE}"/>
    <hyperlink ref="F53" r:id="rId33" xr:uid="{FA0CD50F-8FB0-49C5-AA35-8C91AA785C77}"/>
  </hyperlinks>
  <pageMargins left="0.7" right="0.7" top="0.78740157499999996" bottom="0.78740157499999996" header="0.3" footer="0.3"/>
  <pageSetup paperSize="9" orientation="portrait" verticalDpi="0"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4FE44-0E11-474A-98E2-3193DB90461C}">
  <sheetPr>
    <pageSetUpPr fitToPage="1"/>
  </sheetPr>
  <dimension ref="A1:D52"/>
  <sheetViews>
    <sheetView tabSelected="1" topLeftCell="A46" workbookViewId="0">
      <selection activeCell="G52" sqref="G52"/>
    </sheetView>
  </sheetViews>
  <sheetFormatPr defaultRowHeight="15" x14ac:dyDescent="0.25"/>
  <cols>
    <col min="1" max="1" width="37.28515625" customWidth="1"/>
    <col min="3" max="3" width="3.28515625" style="34" customWidth="1"/>
    <col min="4" max="4" width="97.7109375" style="28" customWidth="1"/>
    <col min="5" max="5" width="46.42578125" customWidth="1"/>
  </cols>
  <sheetData>
    <row r="1" spans="1:4" x14ac:dyDescent="0.25">
      <c r="A1" s="8" t="s">
        <v>1</v>
      </c>
      <c r="B1" s="7"/>
      <c r="C1" s="30"/>
    </row>
    <row r="2" spans="1:4" ht="140.25" x14ac:dyDescent="0.25">
      <c r="A2" s="9" t="s">
        <v>5</v>
      </c>
      <c r="B2" s="9" t="s">
        <v>4</v>
      </c>
      <c r="C2" s="31"/>
      <c r="D2" s="29" t="s">
        <v>158</v>
      </c>
    </row>
    <row r="3" spans="1:4" ht="38.25" x14ac:dyDescent="0.25">
      <c r="A3" s="16" t="s">
        <v>2</v>
      </c>
      <c r="B3" s="16">
        <v>6</v>
      </c>
      <c r="C3" s="32"/>
      <c r="D3" s="36" t="s">
        <v>153</v>
      </c>
    </row>
    <row r="4" spans="1:4" x14ac:dyDescent="0.25">
      <c r="A4" s="16" t="s">
        <v>130</v>
      </c>
      <c r="B4" s="16">
        <v>24</v>
      </c>
      <c r="C4" s="32"/>
      <c r="D4" s="36" t="s">
        <v>121</v>
      </c>
    </row>
    <row r="5" spans="1:4" ht="25.5" x14ac:dyDescent="0.25">
      <c r="A5" s="16" t="s">
        <v>6</v>
      </c>
      <c r="B5" s="16">
        <v>3</v>
      </c>
      <c r="C5" s="32"/>
      <c r="D5" s="36" t="s">
        <v>154</v>
      </c>
    </row>
    <row r="6" spans="1:4" ht="25.5" x14ac:dyDescent="0.25">
      <c r="A6" s="16" t="s">
        <v>7</v>
      </c>
      <c r="B6" s="16">
        <v>1</v>
      </c>
      <c r="C6" s="32"/>
      <c r="D6" s="36" t="s">
        <v>155</v>
      </c>
    </row>
    <row r="7" spans="1:4" ht="63.75" x14ac:dyDescent="0.25">
      <c r="A7" s="21" t="s">
        <v>129</v>
      </c>
      <c r="B7" s="21">
        <v>10</v>
      </c>
      <c r="C7" s="32"/>
      <c r="D7" s="28" t="s">
        <v>122</v>
      </c>
    </row>
    <row r="8" spans="1:4" ht="51" x14ac:dyDescent="0.25">
      <c r="A8" s="21" t="s">
        <v>37</v>
      </c>
      <c r="B8" s="21">
        <v>1</v>
      </c>
      <c r="C8" s="32"/>
      <c r="D8" s="28" t="s">
        <v>115</v>
      </c>
    </row>
    <row r="9" spans="1:4" ht="38.25" x14ac:dyDescent="0.25">
      <c r="A9" s="21" t="s">
        <v>131</v>
      </c>
      <c r="B9" s="21">
        <v>1</v>
      </c>
      <c r="C9" s="32"/>
      <c r="D9" s="28" t="s">
        <v>116</v>
      </c>
    </row>
    <row r="10" spans="1:4" ht="63.75" x14ac:dyDescent="0.25">
      <c r="A10" s="21" t="s">
        <v>9</v>
      </c>
      <c r="B10" s="21">
        <v>1</v>
      </c>
      <c r="C10" s="32"/>
      <c r="D10" s="28" t="s">
        <v>119</v>
      </c>
    </row>
    <row r="11" spans="1:4" ht="25.5" x14ac:dyDescent="0.25">
      <c r="A11" s="26" t="s">
        <v>114</v>
      </c>
      <c r="B11" s="21">
        <v>1</v>
      </c>
      <c r="C11" s="32"/>
      <c r="D11" s="28" t="s">
        <v>118</v>
      </c>
    </row>
    <row r="12" spans="1:4" ht="76.5" x14ac:dyDescent="0.25">
      <c r="A12" s="21" t="s">
        <v>10</v>
      </c>
      <c r="B12" s="21">
        <v>7</v>
      </c>
      <c r="C12" s="32"/>
      <c r="D12" s="28" t="s">
        <v>124</v>
      </c>
    </row>
    <row r="13" spans="1:4" ht="51" x14ac:dyDescent="0.25">
      <c r="A13" s="21" t="s">
        <v>110</v>
      </c>
      <c r="B13" s="21">
        <v>7</v>
      </c>
      <c r="C13" s="32"/>
      <c r="D13" s="28" t="s">
        <v>120</v>
      </c>
    </row>
    <row r="14" spans="1:4" ht="25.5" x14ac:dyDescent="0.25">
      <c r="A14" s="26" t="s">
        <v>111</v>
      </c>
      <c r="B14" s="21">
        <v>7</v>
      </c>
      <c r="C14" s="32"/>
      <c r="D14" s="28" t="s">
        <v>118</v>
      </c>
    </row>
    <row r="15" spans="1:4" ht="25.5" x14ac:dyDescent="0.25">
      <c r="A15" s="21" t="s">
        <v>11</v>
      </c>
      <c r="B15" s="21">
        <v>6</v>
      </c>
      <c r="C15" s="32"/>
      <c r="D15" s="28" t="s">
        <v>125</v>
      </c>
    </row>
    <row r="16" spans="1:4" ht="38.25" x14ac:dyDescent="0.25">
      <c r="A16" s="21" t="s">
        <v>12</v>
      </c>
      <c r="B16" s="21">
        <v>7</v>
      </c>
      <c r="C16" s="32"/>
      <c r="D16" s="28" t="s">
        <v>117</v>
      </c>
    </row>
    <row r="17" spans="1:4" ht="76.5" x14ac:dyDescent="0.25">
      <c r="A17" s="21" t="s">
        <v>50</v>
      </c>
      <c r="B17" s="21">
        <v>1</v>
      </c>
      <c r="C17" s="32"/>
      <c r="D17" s="35" t="s">
        <v>123</v>
      </c>
    </row>
    <row r="18" spans="1:4" ht="51" x14ac:dyDescent="0.25">
      <c r="A18" s="21" t="s">
        <v>51</v>
      </c>
      <c r="B18" s="21">
        <v>1</v>
      </c>
      <c r="C18" s="32"/>
      <c r="D18" s="35" t="s">
        <v>150</v>
      </c>
    </row>
    <row r="19" spans="1:4" x14ac:dyDescent="0.25">
      <c r="A19" s="7"/>
      <c r="B19" s="7"/>
      <c r="C19" s="30"/>
    </row>
    <row r="20" spans="1:4" x14ac:dyDescent="0.25">
      <c r="A20" s="8" t="s">
        <v>13</v>
      </c>
      <c r="B20" s="7"/>
      <c r="C20" s="30"/>
    </row>
    <row r="21" spans="1:4" x14ac:dyDescent="0.25">
      <c r="A21" s="9" t="s">
        <v>5</v>
      </c>
      <c r="B21" s="9" t="s">
        <v>4</v>
      </c>
      <c r="C21" s="32"/>
    </row>
    <row r="22" spans="1:4" ht="145.5" customHeight="1" x14ac:dyDescent="0.25">
      <c r="A22" s="18" t="s">
        <v>14</v>
      </c>
      <c r="B22" s="16">
        <v>1</v>
      </c>
      <c r="C22" s="32"/>
      <c r="D22" s="36" t="s">
        <v>151</v>
      </c>
    </row>
    <row r="23" spans="1:4" ht="51" x14ac:dyDescent="0.25">
      <c r="A23" s="21" t="s">
        <v>37</v>
      </c>
      <c r="B23" s="21">
        <v>1</v>
      </c>
      <c r="C23" s="32"/>
      <c r="D23" s="28" t="s">
        <v>115</v>
      </c>
    </row>
    <row r="24" spans="1:4" ht="38.25" x14ac:dyDescent="0.25">
      <c r="A24" s="21" t="s">
        <v>36</v>
      </c>
      <c r="B24" s="21">
        <v>1</v>
      </c>
      <c r="C24" s="32"/>
      <c r="D24" s="28" t="s">
        <v>116</v>
      </c>
    </row>
    <row r="25" spans="1:4" ht="63.75" x14ac:dyDescent="0.25">
      <c r="A25" s="21" t="s">
        <v>9</v>
      </c>
      <c r="B25" s="21">
        <v>1</v>
      </c>
      <c r="C25" s="32"/>
      <c r="D25" s="28" t="s">
        <v>119</v>
      </c>
    </row>
    <row r="26" spans="1:4" ht="25.5" x14ac:dyDescent="0.25">
      <c r="A26" s="26" t="s">
        <v>114</v>
      </c>
      <c r="B26" s="21">
        <v>1</v>
      </c>
      <c r="C26" s="32"/>
      <c r="D26" s="28" t="s">
        <v>118</v>
      </c>
    </row>
    <row r="27" spans="1:4" ht="140.25" x14ac:dyDescent="0.25">
      <c r="A27" s="21" t="s">
        <v>133</v>
      </c>
      <c r="B27" s="21">
        <v>4</v>
      </c>
      <c r="C27" s="32"/>
      <c r="D27" s="28" t="s">
        <v>126</v>
      </c>
    </row>
    <row r="28" spans="1:4" ht="178.5" x14ac:dyDescent="0.25">
      <c r="A28" s="21" t="s">
        <v>132</v>
      </c>
      <c r="B28" s="21">
        <v>1</v>
      </c>
      <c r="C28" s="32"/>
      <c r="D28" s="28" t="s">
        <v>127</v>
      </c>
    </row>
    <row r="29" spans="1:4" ht="153" x14ac:dyDescent="0.25">
      <c r="A29" s="21" t="s">
        <v>134</v>
      </c>
      <c r="B29" s="21">
        <v>1</v>
      </c>
      <c r="C29" s="32"/>
      <c r="D29" s="28" t="s">
        <v>128</v>
      </c>
    </row>
    <row r="30" spans="1:4" ht="38.25" x14ac:dyDescent="0.25">
      <c r="A30" s="21" t="s">
        <v>135</v>
      </c>
      <c r="B30" s="21">
        <v>1</v>
      </c>
      <c r="C30" s="32"/>
      <c r="D30" s="28" t="s">
        <v>136</v>
      </c>
    </row>
    <row r="31" spans="1:4" ht="51" x14ac:dyDescent="0.25">
      <c r="A31" s="21" t="s">
        <v>15</v>
      </c>
      <c r="B31" s="21">
        <v>1</v>
      </c>
      <c r="C31" s="32"/>
      <c r="D31" s="28" t="s">
        <v>137</v>
      </c>
    </row>
    <row r="32" spans="1:4" ht="89.25" x14ac:dyDescent="0.25">
      <c r="A32" s="21" t="s">
        <v>90</v>
      </c>
      <c r="B32" s="21">
        <v>4</v>
      </c>
      <c r="C32" s="32"/>
      <c r="D32" s="28" t="s">
        <v>138</v>
      </c>
    </row>
    <row r="33" spans="1:4" ht="153" x14ac:dyDescent="0.25">
      <c r="A33" s="21" t="s">
        <v>101</v>
      </c>
      <c r="B33" s="21">
        <v>2</v>
      </c>
      <c r="C33" s="32"/>
      <c r="D33" s="35" t="s">
        <v>157</v>
      </c>
    </row>
    <row r="34" spans="1:4" ht="89.25" x14ac:dyDescent="0.25">
      <c r="A34" s="26" t="s">
        <v>16</v>
      </c>
      <c r="B34" s="26">
        <v>1</v>
      </c>
      <c r="C34" s="33"/>
      <c r="D34" s="28" t="s">
        <v>140</v>
      </c>
    </row>
    <row r="35" spans="1:4" ht="76.5" x14ac:dyDescent="0.25">
      <c r="A35" s="21" t="s">
        <v>17</v>
      </c>
      <c r="B35" s="21">
        <v>1</v>
      </c>
      <c r="C35" s="32"/>
      <c r="D35" s="28" t="s">
        <v>139</v>
      </c>
    </row>
    <row r="36" spans="1:4" x14ac:dyDescent="0.25">
      <c r="A36" s="7"/>
      <c r="B36" s="7"/>
      <c r="C36" s="30"/>
    </row>
    <row r="37" spans="1:4" x14ac:dyDescent="0.25">
      <c r="A37" s="8" t="s">
        <v>18</v>
      </c>
      <c r="B37" s="7"/>
      <c r="C37" s="30"/>
    </row>
    <row r="38" spans="1:4" x14ac:dyDescent="0.25">
      <c r="A38" s="9" t="s">
        <v>5</v>
      </c>
      <c r="B38" s="9" t="s">
        <v>4</v>
      </c>
      <c r="C38" s="32"/>
    </row>
    <row r="39" spans="1:4" ht="114.75" x14ac:dyDescent="0.25">
      <c r="A39" s="23" t="s">
        <v>65</v>
      </c>
      <c r="B39" s="21">
        <v>1</v>
      </c>
      <c r="C39" s="32"/>
      <c r="D39" s="28" t="s">
        <v>141</v>
      </c>
    </row>
    <row r="40" spans="1:4" ht="76.5" x14ac:dyDescent="0.25">
      <c r="A40" s="21" t="s">
        <v>19</v>
      </c>
      <c r="B40" s="21">
        <v>15</v>
      </c>
      <c r="C40" s="32"/>
      <c r="D40" s="28" t="s">
        <v>156</v>
      </c>
    </row>
    <row r="41" spans="1:4" ht="51" x14ac:dyDescent="0.25">
      <c r="A41" s="21" t="s">
        <v>110</v>
      </c>
      <c r="B41" s="21">
        <v>15</v>
      </c>
      <c r="C41" s="32"/>
      <c r="D41" s="28" t="s">
        <v>120</v>
      </c>
    </row>
    <row r="42" spans="1:4" ht="25.5" x14ac:dyDescent="0.25">
      <c r="A42" s="26" t="s">
        <v>111</v>
      </c>
      <c r="B42" s="21">
        <v>15</v>
      </c>
      <c r="C42" s="32"/>
      <c r="D42" s="28" t="s">
        <v>118</v>
      </c>
    </row>
    <row r="43" spans="1:4" ht="76.5" x14ac:dyDescent="0.25">
      <c r="A43" s="21" t="s">
        <v>20</v>
      </c>
      <c r="B43" s="21">
        <v>1</v>
      </c>
      <c r="C43" s="32"/>
      <c r="D43" s="35" t="s">
        <v>123</v>
      </c>
    </row>
    <row r="44" spans="1:4" ht="25.5" x14ac:dyDescent="0.25">
      <c r="A44" s="21" t="s">
        <v>21</v>
      </c>
      <c r="B44" s="21">
        <v>1</v>
      </c>
      <c r="C44" s="32"/>
      <c r="D44" s="28" t="s">
        <v>142</v>
      </c>
    </row>
    <row r="45" spans="1:4" ht="76.5" x14ac:dyDescent="0.25">
      <c r="A45" s="21" t="s">
        <v>22</v>
      </c>
      <c r="B45" s="21">
        <v>1</v>
      </c>
      <c r="C45" s="32"/>
      <c r="D45" s="28" t="s">
        <v>143</v>
      </c>
    </row>
    <row r="46" spans="1:4" ht="38.25" x14ac:dyDescent="0.25">
      <c r="A46" s="21" t="s">
        <v>23</v>
      </c>
      <c r="B46" s="21">
        <v>1</v>
      </c>
      <c r="C46" s="32"/>
      <c r="D46" s="28" t="s">
        <v>144</v>
      </c>
    </row>
    <row r="47" spans="1:4" ht="63.75" x14ac:dyDescent="0.25">
      <c r="A47" s="21" t="s">
        <v>24</v>
      </c>
      <c r="B47" s="21">
        <v>1</v>
      </c>
      <c r="C47" s="32"/>
      <c r="D47" s="28" t="s">
        <v>145</v>
      </c>
    </row>
    <row r="48" spans="1:4" ht="38.25" x14ac:dyDescent="0.25">
      <c r="A48" s="21" t="s">
        <v>25</v>
      </c>
      <c r="B48" s="21">
        <v>1</v>
      </c>
      <c r="C48" s="32"/>
      <c r="D48" s="28" t="s">
        <v>146</v>
      </c>
    </row>
    <row r="49" spans="1:4" x14ac:dyDescent="0.25">
      <c r="A49" s="21" t="s">
        <v>26</v>
      </c>
      <c r="B49" s="21">
        <v>1</v>
      </c>
      <c r="C49" s="32"/>
      <c r="D49" s="28" t="s">
        <v>149</v>
      </c>
    </row>
    <row r="50" spans="1:4" ht="51" x14ac:dyDescent="0.25">
      <c r="A50" s="21" t="s">
        <v>27</v>
      </c>
      <c r="B50" s="21">
        <v>1</v>
      </c>
      <c r="C50" s="32"/>
      <c r="D50" s="28" t="s">
        <v>147</v>
      </c>
    </row>
    <row r="51" spans="1:4" ht="89.25" x14ac:dyDescent="0.25">
      <c r="A51" s="21" t="s">
        <v>28</v>
      </c>
      <c r="B51" s="21">
        <v>1</v>
      </c>
      <c r="C51" s="32"/>
      <c r="D51" s="28" t="s">
        <v>148</v>
      </c>
    </row>
    <row r="52" spans="1:4" ht="165" customHeight="1" x14ac:dyDescent="0.25">
      <c r="A52" s="16" t="s">
        <v>29</v>
      </c>
      <c r="B52" s="16">
        <v>4</v>
      </c>
      <c r="C52" s="32"/>
      <c r="D52" s="36" t="s">
        <v>152</v>
      </c>
    </row>
  </sheetData>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Rozpočet_průzkum trhu</vt:lpstr>
      <vt:lpstr>Příprava VZ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valkova</dc:creator>
  <cp:lastModifiedBy>valkova</cp:lastModifiedBy>
  <cp:lastPrinted>2020-05-15T07:11:42Z</cp:lastPrinted>
  <dcterms:created xsi:type="dcterms:W3CDTF">2020-04-22T08:59:50Z</dcterms:created>
  <dcterms:modified xsi:type="dcterms:W3CDTF">2020-05-15T07:14:59Z</dcterms:modified>
</cp:coreProperties>
</file>