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lára Soukupová\Documents\Velké Přílepy\VZMR dodávky - vybavení\druhé zadání\výzva\"/>
    </mc:Choice>
  </mc:AlternateContent>
  <xr:revisionPtr revIDLastSave="0" documentId="13_ncr:1_{A46720A2-485B-4CEA-86BF-B5260650913E}" xr6:coauthVersionLast="45" xr6:coauthVersionMax="45" xr10:uidLastSave="{00000000-0000-0000-0000-000000000000}"/>
  <bookViews>
    <workbookView xWindow="-120" yWindow="-120" windowWidth="29040" windowHeight="15840" xr2:uid="{BF5DC075-FD8F-4C49-A5F7-7B48307E8B40}"/>
  </bookViews>
  <sheets>
    <sheet name="Dodávka vybavení - rozpoč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 r="D48" i="2" l="1"/>
  <c r="D50" i="2" s="1"/>
  <c r="D51" i="2" s="1"/>
  <c r="D52" i="2" s="1"/>
  <c r="D31" i="2"/>
  <c r="D14" i="2"/>
  <c r="D30" i="2"/>
  <c r="D8" i="2" l="1"/>
  <c r="D36" i="2"/>
  <c r="D37" i="2"/>
  <c r="D38" i="2"/>
  <c r="D39" i="2"/>
  <c r="D40" i="2"/>
  <c r="D41" i="2"/>
  <c r="D42" i="2"/>
  <c r="D43" i="2"/>
  <c r="D44" i="2"/>
  <c r="D45" i="2"/>
  <c r="D46" i="2"/>
  <c r="D35" i="2"/>
  <c r="D19" i="2"/>
  <c r="D20" i="2"/>
  <c r="D21" i="2"/>
  <c r="D22" i="2"/>
  <c r="D23" i="2"/>
  <c r="D24" i="2"/>
  <c r="D25" i="2"/>
  <c r="D26" i="2"/>
  <c r="D27" i="2"/>
  <c r="D28" i="2"/>
  <c r="D29" i="2"/>
  <c r="D9" i="2"/>
  <c r="D10" i="2"/>
  <c r="D11" i="2"/>
  <c r="D18" i="2"/>
  <c r="D4" i="2"/>
  <c r="D5" i="2"/>
  <c r="D6" i="2"/>
  <c r="D7" i="2"/>
  <c r="D12" i="2"/>
  <c r="D3" i="2"/>
</calcChain>
</file>

<file path=xl/sharedStrings.xml><?xml version="1.0" encoding="utf-8"?>
<sst xmlns="http://schemas.openxmlformats.org/spreadsheetml/2006/main" count="92" uniqueCount="78">
  <si>
    <t>Multifunkční učebna v 1. NP</t>
  </si>
  <si>
    <t>ks</t>
  </si>
  <si>
    <t>Vybavení</t>
  </si>
  <si>
    <t xml:space="preserve">Ovládací PC </t>
  </si>
  <si>
    <t xml:space="preserve">PC typu All in One </t>
  </si>
  <si>
    <t xml:space="preserve">Držák na monitor </t>
  </si>
  <si>
    <t>Sluchátka</t>
  </si>
  <si>
    <t>STEAM laboratoř v 2. NP</t>
  </si>
  <si>
    <t>Sada 3D per</t>
  </si>
  <si>
    <t xml:space="preserve">Set pro virtuální realitu </t>
  </si>
  <si>
    <t>3D tiskárna</t>
  </si>
  <si>
    <t xml:space="preserve">Ateliér v 2. NP </t>
  </si>
  <si>
    <t>Konvertibilní zařízení</t>
  </si>
  <si>
    <t xml:space="preserve">SW pro řízení výuky v učebně </t>
  </si>
  <si>
    <t xml:space="preserve">Box pro hromadné nabíjení </t>
  </si>
  <si>
    <t xml:space="preserve">Notebook pro střih videí </t>
  </si>
  <si>
    <t xml:space="preserve">SW pro střih videí </t>
  </si>
  <si>
    <t xml:space="preserve">Digitální kamera </t>
  </si>
  <si>
    <t>Stativ</t>
  </si>
  <si>
    <t xml:space="preserve">Klíčovací pozadí </t>
  </si>
  <si>
    <t xml:space="preserve">Studiová světla </t>
  </si>
  <si>
    <t xml:space="preserve">Ozvučovací systém </t>
  </si>
  <si>
    <t>Pojezd</t>
  </si>
  <si>
    <t xml:space="preserve">Interaktivní dotykový panel </t>
  </si>
  <si>
    <t>SW pro řízení výuky v učebně</t>
  </si>
  <si>
    <t>SW  pro výuku jazyků</t>
  </si>
  <si>
    <t>Interaktivní tabule s křídly na zvedacím stojanu včetně PC</t>
  </si>
  <si>
    <t>Badatelský batoh</t>
  </si>
  <si>
    <t>Kreativní konstrukční sada</t>
  </si>
  <si>
    <t xml:space="preserve">Kancelářský SW </t>
  </si>
  <si>
    <t>Antivirový SW</t>
  </si>
  <si>
    <t>Antivirový SW k ovládacímu PC</t>
  </si>
  <si>
    <t xml:space="preserve">Stereofonní náhlavní souprava  - sluchátka s mikrofonem s potlačením šumu, uzavřené pohodlné náušníky, flexibilní mikrofon a samonastavitelný náhlavní pás, ovládání hlasitosti a přepínač ztlumení mikrofonu, jednostranné vedení kabelu, flexibilní kabel 2 m, připojení USB. Kvalitní odolné provedení.   </t>
  </si>
  <si>
    <t xml:space="preserve">Antivirový program umožňující vzdálenou správu pro bezpečné prohlížení internetu a ochranu před malwarem,  ochranu dat a osobních údajů, včetně automatické aktualizace, kompatibilní s Windows 10. Licence pro zařízení na 3 roky. </t>
  </si>
  <si>
    <r>
      <t xml:space="preserve">Sada kancelářského SW v nejnovější verzi, plně kompatibilní s aplikacemi Microsoft Word, Excel, PowerPoint, Outlook, Publisher a OneNote, trvalá licence nevázaná na HW.
</t>
    </r>
    <r>
      <rPr>
        <i/>
        <sz val="10"/>
        <color theme="1"/>
        <rFont val="Calibri"/>
        <family val="2"/>
        <charset val="238"/>
        <scheme val="minor"/>
      </rPr>
      <t>Zadavatel požaduje SW z důvodu kompatibility s již používaným SW, kdy nevzniknou zadavateli vícenáklady spojené s nutností proškolení pedagogů na nový SW.</t>
    </r>
  </si>
  <si>
    <t xml:space="preserve">Nastavitelný držák, který umožňuje instalaci nabízeného PC typu All in One na stěnu, včetně snadné manipulace v obou rovinách, vyrobený z oceli, umožňující náklon, natočení a rotaci, VESA uchycení. </t>
  </si>
  <si>
    <t>Stavebnice v stohovatelném úložném boxu umožňujících konstruovat množství žákovských výrobků či pomůcek pro experimenty. Minimálně 160 dílků pro konstrukci robotů, autíček, převodů, pák, stojanů, kyvadel, 3D objektů aj. Součástí musí být metodické podklady pedagoga pro snadnou realizaci experimentů. SENZORY: IR optické čidlo, senzor napětí, senzor viditelného světla, vodotěsný senzor teploty, senzor vizualizace polohy v magnetickém poli Země, senzor detekce pohybu, zrychlení a polohy, ultrazvukový senzor vzdálenosti, senzor atmosférického tlaku, senzor relativní vlhkosti vzduchu, senzor pro detekci přítomnosti objektů, senzor vlhkosti půdy. AKTORY: displej 8x8 LED pro zobrazení hodnot, emoji a symbolů, servomotor 360° pro realizaci pohyblivých prvků stavebnice, bzučák pro akustickou zpětnou vazbu, tlačítko pro uživatele.
Součástí musí být i softwarový nástroj pro měření veličin připojených senzorů s okamžitým vykreslením naměřených hodnot do grafu a možností exportu do Excelu. Možnost ukládání a sdílení vlastních programů a tvorby. Je požadovaná dostupnost minimálně 15 předpřipravených úloh.</t>
  </si>
  <si>
    <t>Experimentální sada  s možností dalšího rozšíření. Minimální obsah sady:
- bezdrátové senzory - teploty, síly, napětí, proudu, světelný senzor
- senzor pohybu a senzor magnetického pole
- bezdrátový vozík s integrovanými senzory, které měří sílu, polohu, rychlost a akceleraci s možností přenášet data bezdrátově přes Bluetooth.
- software pro vytváření žákovských úloh, který umožňuje sběr dat a jejich vizualizaci prostřednictvím ukazatele hodnoty, měřidla, grafu a tabulky. Naměření hodnoty je možno doplnit textovými informacemi, obrázky a videi. Ověření porozumění tématu řešeno v rámci SW pomocí integrovaných testových otázek s automatickou kontrolou správnosti. SW umožňuje záznam práce do elektronického laboratorního protokolu. Software (prostřednictvím sítě Wi-Fi) umožňuje všem v síti přihlášeným v reálném čase sdílet jednu pracovní úlohu. Požaduje se plná kompatibilita SW se všemi běžnými operačními systémy (Windows, Mac, iOS, Android). Obsah dodávky: bezdrátové rozhraní pro připojení senzorů, USB Bluetooth adaptér pro připojení až 3 bezdrátových senzorů, kompletní metodická příručka pro učitele s podrobným popisem jednotlivých úkonů, zpracované úlohy pro žáky krok za krokem – 30 úloh, uzavíratelný přepravní úložný box s přihrádkami.</t>
  </si>
  <si>
    <t>Experimentální sada  s možností dalšího rozšíření. Minimální obsah sady:
- bezdrátové senzory - teploty, síly, tlaku, napětí, pohybu, senzor pH, senzor tepu s ručními úchyty a bezdrátový senzor počasí s anemometrem a GPS
- software pro vytváření žákovských úloh, který umožňuje sběr dat a jejich vizualizaci prostřednictvím ukazatele hodnoty, měřidla, grafu a tabulky. Naměření hodnoty je možno doplnit textovými informacemi, obrázky a videi. Ověření porozumění tématu řešeno v rámci SW pomocí integrovaných testových otázek s automatickou kontrolou správnosti. SW umožňuje záznam práce do elektronického laboratorního protokolu. Software (prostřednictvím sítě Wi-Fi) umožňuje všem v síti přihlášeným v reálném čase sdílet jednu pracovní úlohu. Požaduje se plná kompatibilita SW se všemi běžnými operačními systémy (Windows, Mac, iOS, Android). Obsah dodávky: bezdrátové rozhraní pro připojení senzorů, USB Bluetooth adaptér pro připojení až 3 bezdrátových senzorů, kompletní metodická příručka pro učitele s podrobným popisem jednotlivých úkonů, zpracované úlohy pro žáky krok za krokem – 30 úloh, uzavíratelný přepravní úložný box s přihrádkami.</t>
  </si>
  <si>
    <t xml:space="preserve">Pojezd pro panel </t>
  </si>
  <si>
    <t>Experimentální sada č. 2</t>
  </si>
  <si>
    <t>Experimentální sada 1.</t>
  </si>
  <si>
    <t>Experimentální sada č. 3</t>
  </si>
  <si>
    <t>Robotická sada</t>
  </si>
  <si>
    <t>Sada 6 ks programovatelného minirobota umožňující sledovat čáru a detekovat barvu. Dodávka musí obsahovat: 6 ks minirobota s baterií, SW - vizuální programovací jazyk vhodný pro děti, metodické pracovní listy, inteligentní USB nabíječku pro hromadné nabíjení minirobotů.</t>
  </si>
  <si>
    <t>Badatelský batoh, který je vhodný pro základní průzkumy v přírodě, vybavený pro všestranné zkoumání přírody a přírodnin, který umožní odlov různých drobných živočichů na suchu i ve vodě, jejich zkoumání a určování, sbírat také rostliny a různé další přírodniny, rozdělovat je do různých krabiček, pozorovat pod lupou a určovat podle klíčů, které budou součástí batůžku. Součástí batohu bude i návod a tipy ke správnému použití všech pomůcek. Batůžek není zaměřen na pozorování ptáků a savců.
Minimální obsah: exhaustor pro odchyt drobných bezobratlých, planktonka, pomůcky k určování rostlin, stromů a hmyzu, misky a krabičky, pinzety, lupa.</t>
  </si>
  <si>
    <t xml:space="preserve">Sada dvou trvalých LED fotosvětel s výkonem 38 W, průměrem vestavěného reflektoru 21 cm a barevnou teplotu 5600 K. Pohodlné ovládání jedním otočným voličem, technologie zabraňující blikání. Součástí dodávky musí být: dvě světla, dva textilní difuzory, dva síťové adaptéry a dva studiové stojany, vše uložené do praktické polstrované tašky, která je vybavená ramenním popruhem pro snadné přenášení. </t>
  </si>
  <si>
    <t>Stavebnice pro konstruování úloh z oblasti pohybu těles, mechaniky, hydrostatiky, optiky, zvuku, světla, elektromagnetismu, přeměny energie, živé a neživé přírody a vesmíru. Stavebnice musí obsahovat ucelený komplex minimálně 320 dílků, jehož součástí bude kromě základních stavebních prvků také solární panel, palivový článek, motorky, magnety, led diody, žárovky, sada pro tvorbu hydraulických modelů, sada pro sestavování elektrických obvodů, dále pak sada senzorů minimálně 12ks a  minimálně 6ks aktorů, pro měření základních fyzikálních veličin rozšířenou o ovládací rozhraní, které umožňuje připojení základních senzorů a aktorů  a možnost připojení USB flash paměti pro ukládání naměřených dat (funkce datalogger). Ovládací rozhraní musí být v českém jazyce a musí mít integrovaný akumulátor, který je možný nabíjet přímo v zařízení s dodanou nabíječkou. Ovládání zařízení a zobrazování aktuálních hodnot musí být možné prostřednictvím barevného dotykového displeje o úhlopříčce minimálně 2,4". Všechny dílky musí být vzájemně propojitelné a přehledně uložené v uzavíratelném boxu. Součástí výukové stavebnice musí být minimálně 15 metodických listů v českém jazyce, které obsahují návody pro konstrukci žákovských úloh a tipy na další rozšiřující experimenty.</t>
  </si>
  <si>
    <t>Sada 6 ks 3D per, které vytlačováním speciálního tavného materiálu a následně chladnutím utváří pevnou a stabilní strukturu. Umožňuje modelování 3D objektů, modelů, dekorací nebo i šperků. Ergonomický design a nízká tavná teplota (do 50°C) vhodný i pro děti. Integrovaná baterie pro min. 45 min provozu, 200m PCL nízkoteplotní filament s nízkým nákladem (do 5Kč/1m filamentu), inteligentní USB nabíječka pro 6 per,  metodické a pracovní listy.</t>
  </si>
  <si>
    <t>3D tiskárna založená na tiskové technologii MSLA, tiskový prostor  min. 120 × 60 × 150 mm, nejmenší výška vrstvy 0.01 mm, automatická kalibrace, rychlost min. 6 sekund na vrstvu, UV LED pro vytvrzení tenkých vrstev, motorizovaná naklápěcí vanička, která zabrání posunu vrstev, nádrž na resin s jednoduchou a rychlou výměnou, tichý chod s funkcí automatického zarovnání, pokročilý systém chlazení, bezpečnostní funkce: senzor hladiny resinu, ochrana proti vniknutí resinu do útrob tiskárny, kontrola tiskárny přes webový prohlížeč, odtah par, dotykový min. 5,5“ LCD panel s rozlišením min. 2560×1440p, USB, Wi-Fi, LAN, online správa přes webové rozhraní, software, min. 500ml lahev resinu součástí balení.</t>
  </si>
  <si>
    <r>
      <t xml:space="preserve">min. 15, 6" IPS Full HD displej s rozlišením min. 1920 x 1080 bodů, procesor s výkonem 6500 bodů dle www.cpubenchmark.net, operační paměť 8 GB DDR4, uložiště SSD 512 GB, dedikovaná grafická karta s grafickou pamětí 2GB GDDR5, DWDRW mechanika, Wi-Fi, BT 5.0, HD kamera, 3 x USB 3.0, HDMI, VGA, GLAN, čtečka paměťových karet, numerická klávesnice, 3článková lithium-iontová baterie s dlohou výdrží. 
</t>
    </r>
    <r>
      <rPr>
        <i/>
        <sz val="10"/>
        <color theme="1"/>
        <rFont val="Calibri"/>
        <family val="2"/>
        <charset val="238"/>
        <scheme val="minor"/>
      </rPr>
      <t>Zadavatel požaduje SW z důvodu kompatibility s již používaným SW, kdy nevzniknou zadavateli vícenáklady spojené s nutností proškolení pedagogů na nový SW</t>
    </r>
    <r>
      <rPr>
        <sz val="10"/>
        <color theme="1"/>
        <rFont val="Calibri"/>
        <family val="2"/>
        <charset val="238"/>
        <scheme val="minor"/>
      </rPr>
      <t>.</t>
    </r>
  </si>
  <si>
    <t xml:space="preserve">Mobilní ozvučovací systém se dvěma 25 cm (10 ") hloubkovými reproduktory a RMS výkonem 300 W, zabudovaný VHF bezdrátový systém, rozhraní bluetooth, možnost napájení na elektrickou síť nebo interní baterii, kufříková konstrukce s teleskopickou rukojetí, pozemními kolečky a objímkou ​​na stativ, zabudovaný zesilovač s max. výkonem 100 W, LCD displej, Porty: 1 x USB port, 1 x slot na SD paměťové karty, 1 x 6,3 mm jack mikrofonní / instrumentální vstup, 1 x 6,3 mm jack mikrofonní vstup, 1 x 3,5 mm jack iPod / MP3 vstup, 1 x stereo cinch linkový vstup, 1 x stereo cinch linkový výstup. Součástí dodávky musí být: ovzučovací systém, dálkové ovládání, mikrofon do ruky, kabel na mikrofon, bezdrátový mikrofon, 9V baterie pro mikrofon, síťový kabel, síťový zdroj. </t>
  </si>
  <si>
    <t>Software pro výuku cizích jazyků vhodný pro zlepšení výslovnosti v cizím jazyce, který kombinuje techniku rozeznávání hlasu a převodu textu na řeč. Umožňuje převod textu do mluvené řeči, kontrolu výslovnosti a sledování pokroku. Podporované hlasy Angličtina (UK, US) , Španělština , Francouzština , Němčina. Včetně aplikace umožňující posílat, monitorovat a od studentů vybírat hlasová cvičení. Trvalá licence pro učebnu.</t>
  </si>
  <si>
    <t>Cena celkem - multifunkční učebna v 1. NP</t>
  </si>
  <si>
    <t>Cena celkem STEAM laboratoř 2. NP</t>
  </si>
  <si>
    <t>Cena celkem Ateliér 2. NP</t>
  </si>
  <si>
    <t>Cena bez DPH celkem</t>
  </si>
  <si>
    <t>Cena s DPH</t>
  </si>
  <si>
    <t>DPH 21%</t>
  </si>
  <si>
    <t>cena bez DPH/ks</t>
  </si>
  <si>
    <t>cena bez DPH celkem</t>
  </si>
  <si>
    <t>Výškově stavitelný, na stěnu montovaný stojan vhodný pro nabízený interaktivní dotykový panel, nostnost až 120 kg, možnost nastavení výšky v rozsahu min. 70 cm, jemný a plynulý chod, odkládací polička, možnost umístit ovládací PC.</t>
  </si>
  <si>
    <t>SW pro řízení výuky v učebně, který zajistí monitorování studentských počítačů, sdílení obrazovek, projekce, dálkové řízení počítačů na učebně, blokace obrazovek, zamykání klávesnic, myší, zapínání a vypínání počítačů z učitelského PC, distribuce souborů, spouštění programů a otevírání www stránek na dálku. Umožní blokování surfování studentovi nebo celé třídě, pracuje s libovolným prohlížečem, nevyžaduje server. Učitel může spustit a uzamknout aplikace na studentských PC. Trvalá licence pro učebnu.</t>
  </si>
  <si>
    <t xml:space="preserve">Třídílná interaktivní tabule na výškovém stojanu s pevnou konstrukcí s možností nastavení spodní hrany tabule v rozmezí 60 – 130 cm. Střední díl tabule interaktivní o velikosti 180 - 200 x 100 - 120 cm s 5 mm bezpečnostním kaleným sklem s min. 65“ dotykovou kapacitní vrstvou min. 15 dotyků současně pro ovládání dotykem a perem, křídou popisovatelný, antireflexní, v hliníkovém rámu, 65“ displej s 4K rozlišením min. 3840 x 2160 a vestavěnými reproduktory. Boční křídla o velikost 80 - 100 x 100 - 120 cm s keramickým povrchem, magnetické, křídou i fixem popisovatelné. Dodávka včetně integrovaného PC s výkonem procesoru 4900 bodů dle www.cpubenchmark.net, RAM 4 GB DDR4, integrované grafické karty, HDD 500 GB, GLAN, Wi-Fi Bluetooth. 2 x USB 3.0, bezdrátové klávesnice s touchpadem a operačním systémem Windows v nejnovější verzi s možností připojení do domény. Zadavatel požaduje SW z důvodu kompatibility s již používaným SW, kdy nevzniknou zadavateli vícenáklady spojené s nutností proškolení pedagogů na nový SW.    </t>
  </si>
  <si>
    <t xml:space="preserve">Uzamykatelný box vhodný pro uložení a hromadné nabíjení nabízených 10 ks konvertibilních zařízení. Samostatná pozice pro každé zařízení, ochrana proti přehřátí a přepětí, kovové odolné provedení. </t>
  </si>
  <si>
    <t>Dotykový displej 11,6“ s rozlišením FHD, procesor s výkonem 1100 bodů dle www.cpubenchmark.net, operační paměť 4 GB, uložiště 128 GB, slot pro SD kartu, Wi-Fi, BT 4.0, HD kamera, USB 3.0, voděodolná klávesnice – oddělitelná nebo otočná o 360°, výdrž baterie deklarovaná výrobcem min. 10 hodin. Součástí dodávky bude aktivní dotykové pero.
Operační systém Microsoft Windows v nejnovější verzi s možností připojení do domény.
Zadavatel požaduje tento SW z důvodu kompatibility s již používaným SW, kdy nevzniknou zadavateli vícenáklady spojené s nutností proškolení pedagogů na nový SW.</t>
  </si>
  <si>
    <t>SW pro řízení výuky v učebně, který zajistí monitorování studentských počítačů, sdílení obrazovek, projekce, dálkové řízení počítačů na učebně, blokace obrazovek, zamykání klávesnic, myší, zapínání a vypínání počítačů z učitelského PC, distribuce souborů, spouštění programů a otevírání www stránek na dálku. Umožní blokování surfování studentovi nebo celé třídě, pracuje s libovolným prohlížečem, nevyžaduje server. Učitel může spustit a uzamknout aplikace na studentských PC. Podporuje studentské tablety a podobná zařízení používaná ve školách. Trvalá licence pro učebnu (10 + 1).</t>
  </si>
  <si>
    <t>Software pro snadný a rychlý střih videí s jednoduchým intuitivním rozhraním, který umožňuje střih videa v rozlišení HD a 4K u neomezeného počtu stop, střih 360° videa, maskování videa, záznam obrazovky, plynulé přechody, barevné třídění,  zarhnující min. 1 500 efektů, titulů a šablon. Trvalá licence nevázaná na HW.</t>
  </si>
  <si>
    <t xml:space="preserve">Digitální kamera s rozlišením min. 4K Ultra HD (3840x2160), optický stabilizátor obrazu s pětiosým inteligentním aktivním režimem, širokoúhlý objektiv, min. 20x optický zoom, automatické ostření, digitální fotografování, detekce tváří, zvuk ve vysoké kvalitě, min. 3" dotykový displej, záznamové médium: SD, SDHC, SDXC do velikosti  256 GB, rozhraní: WiFi, NFC, HDMI micro, USB micro, akumulátorové napájení, podporované formáty: H.264, MPEG. </t>
  </si>
  <si>
    <t>Zelené klíčovací pozadí, látkové s možností praní, rozměr 2,5 - 3 m x 3 - 4 m, včetně konstrukce pro zavěšení.</t>
  </si>
  <si>
    <t>Interaktivní dotykový panel s uhlopříčkou min. 75" a min. rozlišením Ultra HD 3840 x 2160, podsvícení DLED, Ovládání dotykem i perem, 8 dotyků současně, Integrované reproduktory, VGA, 2x HDMI in, HDMI out, 3x USB z toho 1x USB 3.0. Možnost umístit na zvedací stojan.</t>
  </si>
  <si>
    <r>
      <t xml:space="preserve">PC např. provedení Micro Form Factor (nebo odbdobného řešení minimálně splňující dále uvedené parametry), procesor s výkonem procesoru min. 5800 bodů dle www.cpubenchmark.net, RAM 4 GB, integrovaná grafická karta, SSD 128 GB, GLAN, Wi-Fi Bluetooth. 2 x USB 3.0, bezdrátová klávesnice s touchpadem, operačním systémem Windows v nejnovější verzi s možností připojení do domény.
</t>
    </r>
    <r>
      <rPr>
        <i/>
        <sz val="10"/>
        <color theme="1"/>
        <rFont val="Calibri"/>
        <family val="2"/>
        <charset val="238"/>
        <scheme val="minor"/>
      </rPr>
      <t>Zadavatel požaduje SW z důvodu kompatibility s již používaným SW, kdy nevzniknou zadavateli vícenáklady spojené s nutností proškolení pedagogů na nový SW.</t>
    </r>
  </si>
  <si>
    <t xml:space="preserve">Antivirový program umožňující vzdálenou správu pro bezpečné prohlížení internetu a ochranu před malwarem,  ochranu dat a osobních údajů, včetně automatické aktualizace, kompatibilní s dodaným operačním systémem Windows. Licence pro zařízení na 3 roky. </t>
  </si>
  <si>
    <r>
      <t xml:space="preserve">PC typu All in One minimálně splňující následující parametry: procesor s výkonem procesoru 5800 bodů dle www.cpubenchmark.net, RAM 8 GB, integrovaná grafická karta, SSD 256 GB, GLAN, Wi-Fi Bluetooth, HDMI,  min. 3 x USB z toho 1x USB 3.0, HD kamera, reproduktory, USB klávesnice CZ, USB optická myš, kompatibilní se standardem VESA umožňující připevnit na stěnu, operační systém Windows v nejnovější verzi s možností připojení do domény.
</t>
    </r>
    <r>
      <rPr>
        <i/>
        <sz val="10"/>
        <color theme="1"/>
        <rFont val="Calibri"/>
        <family val="2"/>
        <charset val="238"/>
        <scheme val="minor"/>
      </rPr>
      <t>Zadavatel požaduje SW z důvodu kompatibility s již používaným SW, kdy nevzniknou zadavateli vícenáklady spojené s nutností proškolení pedagogů na nový SW.</t>
    </r>
  </si>
  <si>
    <r>
      <t xml:space="preserve">PC např. provedení Micro Form Factor (nebo odbdobného řešení minimálně splňující dále uvedené parametry), procesor s výkonem procesoru min. 5800 bodů dle www.cpubenchmark.net, RAM 4 GB, integrovaná grafická karta, SSD 128 GB, GLAN, Wi-Fi Bluetooth. 2 x USB 3.0, bezdrátová klávesnice s touchpadem, operačním systémem Windows v nejnovější verzi s možností připojení do domény. </t>
    </r>
    <r>
      <rPr>
        <i/>
        <sz val="10"/>
        <color theme="1"/>
        <rFont val="Calibri"/>
        <family val="2"/>
        <charset val="238"/>
        <scheme val="minor"/>
      </rPr>
      <t>Zadavatel požaduje SW z důvodu kompatibility s již používaným SW, kdy nevzniknou zadavateli vícenáklady spojené s nutností proškolení pedagogů na nový SW.</t>
    </r>
  </si>
  <si>
    <r>
      <rPr>
        <b/>
        <sz val="10"/>
        <color rgb="FFFF0000"/>
        <rFont val="Calibri"/>
        <family val="2"/>
        <charset val="238"/>
        <scheme val="minor"/>
      </rPr>
      <t xml:space="preserve">DODÁVKA MUSÍ ZAHRNOVAT DOPRAVU, ODBORNOU MONTÁŽ, INSTALACI A ZAŠKOLENÍ V UŽÍVÁNÍ V MÍSTĚ PLNĚNÍ. </t>
    </r>
    <r>
      <rPr>
        <sz val="10"/>
        <color rgb="FFFF0000"/>
        <rFont val="Calibri"/>
        <family val="2"/>
        <charset val="238"/>
        <scheme val="minor"/>
      </rPr>
      <t xml:space="preserve">
Pokud by se  objevil u některé položky odkaz na konkrétní výrobek, materiál, technologii, specifické označení, příp. na obchodní firmu atd., ve smyslu ustanovení § 89 odst. 5 zákona č. 134/2016 Sb., o zadávání veřejných zakázek, ve znění pozdějších předpisů, tak se dle tohoto ustanovení, má za to, že se jedná o vymezení minimálních požadovaných standardů výrobku, technologie či materiálu. V takovém případě je uchazeč oprávněn v nabídce uvést i jiné, kvalitativně, technicky a funkčně srovnatelné řešení se stejnými nebo lepšími parametry. Zadavatel je oprávněn požadovat od dodavatele, jehož nabídka byla vybrána jako nejvhodnější, předložení vzorku předmětu plnění této veřejné zakázky, jež je předmětem nabídky dodavatele,
a to za účelem posouzení, zda je dodavatel dodržel technické parametry, která odpovídá požadavkům
zadavatele uvedeným v této zadávací dokumentaci
</t>
    </r>
    <r>
      <rPr>
        <sz val="10"/>
        <color theme="1"/>
        <rFont val="Calibri"/>
        <family val="2"/>
        <charset val="238"/>
        <scheme val="minor"/>
      </rPr>
      <t xml:space="preserve">
Minimální požadované parametry a vlastnosti</t>
    </r>
  </si>
  <si>
    <t xml:space="preserve">Set pro virtuální realitu včetně všech k provozu potřebných licencí.  Set musí obsahovat minimálně: 3 kusy brýlí pro virtuální realitu - bezdrátové samostatně fungující brýle do VR schopné pracovat s náročnějšími VR aplikacemi, umožňující pohyb, vyšší interakce a lepšího zobrazení, rozsah 360°, rozlišení min. 2880x1600, frekvence 72Hz, reproduktory 2.0, mikrofon, 128 GB. Součástí dodávky musí být licence na software využitelný pro vzdělávání (fyzika, biologie, chemie, zeměpis, přírodopis, a další). Tablet pro propojení, ovládání a zobrazení virtuálního prostředí. Mini počítač pro zobrazení virtuálního prostředí a online obsahu na monitoru, televizi, projektoru apod. -  micro USB, HDMI, fullHD 60fps, integrovaná WiFi AC. </t>
  </si>
  <si>
    <t xml:space="preserve">Kvalitní stativ s dálkovým ovládáním pro vzdálené ovládání snímání i zoomu, 4 sekční nohy a 3 svorky, patice pro rychlé upevnění,  hlava stativu s plynulým pohybem ve všech směrech, výška až 150 cm/ 45 cm minimálně, rastr pro přesné zarovnání, vodováha. Kompatibilní s nabízenou digitální kamerou.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</si>
</sst>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top"/>
    </xf>
    <xf numFmtId="0" fontId="1" fillId="0" borderId="0" xfId="0" applyFont="1" applyAlignment="1">
      <alignment vertical="top"/>
    </xf>
    <xf numFmtId="0" fontId="0" fillId="2" borderId="1" xfId="0" applyFill="1" applyBorder="1" applyAlignment="1">
      <alignment vertical="top"/>
    </xf>
    <xf numFmtId="0" fontId="0" fillId="3" borderId="1" xfId="0" applyFill="1" applyBorder="1" applyAlignment="1">
      <alignment vertical="top"/>
    </xf>
    <xf numFmtId="0" fontId="0" fillId="3" borderId="1" xfId="0" applyFill="1" applyBorder="1" applyAlignment="1">
      <alignment vertical="top" wrapText="1"/>
    </xf>
    <xf numFmtId="0" fontId="2" fillId="3" borderId="1" xfId="0" applyFont="1" applyFill="1" applyBorder="1" applyAlignment="1">
      <alignment vertical="top"/>
    </xf>
    <xf numFmtId="0" fontId="3" fillId="0" borderId="0" xfId="0" applyFont="1" applyAlignment="1">
      <alignment vertical="top" wrapText="1"/>
    </xf>
    <xf numFmtId="0" fontId="3" fillId="2" borderId="1" xfId="0" applyFont="1" applyFill="1" applyBorder="1" applyAlignment="1">
      <alignment vertical="top" wrapText="1"/>
    </xf>
    <xf numFmtId="0" fontId="0" fillId="0" borderId="0" xfId="0" applyFill="1" applyAlignment="1">
      <alignment vertical="top"/>
    </xf>
    <xf numFmtId="0" fontId="0" fillId="0" borderId="0" xfId="0" applyFill="1" applyBorder="1" applyAlignment="1">
      <alignment vertical="top"/>
    </xf>
    <xf numFmtId="0" fontId="2" fillId="0" borderId="0" xfId="0" applyFont="1" applyFill="1" applyBorder="1" applyAlignment="1">
      <alignment vertical="top"/>
    </xf>
    <xf numFmtId="0" fontId="0" fillId="0" borderId="0" xfId="0" applyFill="1"/>
    <xf numFmtId="0" fontId="3" fillId="0" borderId="0" xfId="0" applyFont="1" applyFill="1" applyAlignment="1">
      <alignment vertical="top" wrapText="1"/>
    </xf>
    <xf numFmtId="0" fontId="0" fillId="2" borderId="1" xfId="0" applyFill="1" applyBorder="1" applyAlignment="1">
      <alignment horizontal="center" vertical="top"/>
    </xf>
    <xf numFmtId="0" fontId="1" fillId="0" borderId="0" xfId="0" applyFont="1"/>
    <xf numFmtId="0" fontId="1" fillId="0" borderId="0" xfId="0" applyFont="1" applyFill="1"/>
    <xf numFmtId="0" fontId="1" fillId="0" borderId="0" xfId="0" applyFont="1" applyFill="1" applyAlignment="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4FE44-0E11-474A-98E2-3193DB90461C}">
  <dimension ref="A1:E52"/>
  <sheetViews>
    <sheetView tabSelected="1" topLeftCell="A43" workbookViewId="0">
      <selection activeCell="E47" sqref="E47"/>
    </sheetView>
  </sheetViews>
  <sheetFormatPr defaultRowHeight="15" x14ac:dyDescent="0.25"/>
  <cols>
    <col min="1" max="1" width="39" customWidth="1"/>
    <col min="3" max="3" width="22.28515625" customWidth="1"/>
    <col min="4" max="4" width="43.85546875" style="12" customWidth="1"/>
    <col min="5" max="5" width="97.7109375" style="7" customWidth="1"/>
    <col min="6" max="6" width="46.42578125" customWidth="1"/>
  </cols>
  <sheetData>
    <row r="1" spans="1:5" x14ac:dyDescent="0.25">
      <c r="A1" s="2" t="s">
        <v>0</v>
      </c>
      <c r="B1" s="1"/>
      <c r="C1" s="1"/>
      <c r="D1" s="9"/>
    </row>
    <row r="2" spans="1:5" ht="153" x14ac:dyDescent="0.25">
      <c r="A2" s="14" t="s">
        <v>2</v>
      </c>
      <c r="B2" s="14" t="s">
        <v>1</v>
      </c>
      <c r="C2" s="14" t="s">
        <v>59</v>
      </c>
      <c r="D2" s="14" t="s">
        <v>60</v>
      </c>
      <c r="E2" s="8" t="s">
        <v>75</v>
      </c>
    </row>
    <row r="3" spans="1:5" ht="38.25" x14ac:dyDescent="0.25">
      <c r="A3" s="4" t="s">
        <v>23</v>
      </c>
      <c r="B3" s="4">
        <v>1</v>
      </c>
      <c r="C3" s="10"/>
      <c r="D3" s="10">
        <f>B3*C3</f>
        <v>0</v>
      </c>
      <c r="E3" s="7" t="s">
        <v>70</v>
      </c>
    </row>
    <row r="4" spans="1:5" ht="25.5" x14ac:dyDescent="0.25">
      <c r="A4" s="4" t="s">
        <v>39</v>
      </c>
      <c r="B4" s="4">
        <v>1</v>
      </c>
      <c r="C4" s="10"/>
      <c r="D4" s="10">
        <f t="shared" ref="D4:D12" si="0">B4*C4</f>
        <v>0</v>
      </c>
      <c r="E4" s="7" t="s">
        <v>61</v>
      </c>
    </row>
    <row r="5" spans="1:5" ht="76.5" x14ac:dyDescent="0.25">
      <c r="A5" s="4" t="s">
        <v>3</v>
      </c>
      <c r="B5" s="4">
        <v>1</v>
      </c>
      <c r="C5" s="10"/>
      <c r="D5" s="10">
        <f t="shared" si="0"/>
        <v>0</v>
      </c>
      <c r="E5" s="7" t="s">
        <v>71</v>
      </c>
    </row>
    <row r="6" spans="1:5" ht="38.25" x14ac:dyDescent="0.25">
      <c r="A6" s="6" t="s">
        <v>31</v>
      </c>
      <c r="B6" s="4">
        <v>1</v>
      </c>
      <c r="C6" s="10"/>
      <c r="D6" s="10">
        <f t="shared" si="0"/>
        <v>0</v>
      </c>
      <c r="E6" s="7" t="s">
        <v>72</v>
      </c>
    </row>
    <row r="7" spans="1:5" ht="76.5" x14ac:dyDescent="0.25">
      <c r="A7" s="4" t="s">
        <v>4</v>
      </c>
      <c r="B7" s="4">
        <v>7</v>
      </c>
      <c r="C7" s="10"/>
      <c r="D7" s="10">
        <f t="shared" si="0"/>
        <v>0</v>
      </c>
      <c r="E7" s="7" t="s">
        <v>73</v>
      </c>
    </row>
    <row r="8" spans="1:5" ht="51" x14ac:dyDescent="0.25">
      <c r="A8" s="4" t="s">
        <v>29</v>
      </c>
      <c r="B8" s="4">
        <v>7</v>
      </c>
      <c r="C8" s="10"/>
      <c r="D8" s="10">
        <f>B8*C8</f>
        <v>0</v>
      </c>
      <c r="E8" s="7" t="s">
        <v>34</v>
      </c>
    </row>
    <row r="9" spans="1:5" ht="38.25" x14ac:dyDescent="0.25">
      <c r="A9" s="6" t="s">
        <v>30</v>
      </c>
      <c r="B9" s="4">
        <v>7</v>
      </c>
      <c r="C9" s="10"/>
      <c r="D9" s="10">
        <f t="shared" si="0"/>
        <v>0</v>
      </c>
      <c r="E9" s="7" t="s">
        <v>72</v>
      </c>
    </row>
    <row r="10" spans="1:5" ht="25.5" x14ac:dyDescent="0.25">
      <c r="A10" s="4" t="s">
        <v>5</v>
      </c>
      <c r="B10" s="4">
        <v>6</v>
      </c>
      <c r="C10" s="10"/>
      <c r="D10" s="10">
        <f t="shared" si="0"/>
        <v>0</v>
      </c>
      <c r="E10" s="7" t="s">
        <v>35</v>
      </c>
    </row>
    <row r="11" spans="1:5" ht="38.25" x14ac:dyDescent="0.25">
      <c r="A11" s="4" t="s">
        <v>6</v>
      </c>
      <c r="B11" s="4">
        <v>7</v>
      </c>
      <c r="C11" s="10"/>
      <c r="D11" s="10">
        <f t="shared" si="0"/>
        <v>0</v>
      </c>
      <c r="E11" s="7" t="s">
        <v>32</v>
      </c>
    </row>
    <row r="12" spans="1:5" ht="63.75" x14ac:dyDescent="0.25">
      <c r="A12" s="4" t="s">
        <v>24</v>
      </c>
      <c r="B12" s="4">
        <v>1</v>
      </c>
      <c r="C12" s="10"/>
      <c r="D12" s="10">
        <f t="shared" si="0"/>
        <v>0</v>
      </c>
      <c r="E12" s="13" t="s">
        <v>62</v>
      </c>
    </row>
    <row r="13" spans="1:5" ht="51" x14ac:dyDescent="0.25">
      <c r="A13" s="4" t="s">
        <v>25</v>
      </c>
      <c r="B13" s="4">
        <v>1</v>
      </c>
      <c r="C13" s="10"/>
      <c r="D13" s="10">
        <f>B13*C13</f>
        <v>0</v>
      </c>
      <c r="E13" s="13" t="s">
        <v>52</v>
      </c>
    </row>
    <row r="14" spans="1:5" x14ac:dyDescent="0.25">
      <c r="A14" s="2" t="s">
        <v>53</v>
      </c>
      <c r="B14" s="1"/>
      <c r="C14" s="9"/>
      <c r="D14" s="17">
        <f>SUM(D3:D13)</f>
        <v>0</v>
      </c>
    </row>
    <row r="15" spans="1:5" x14ac:dyDescent="0.25">
      <c r="A15" s="1"/>
      <c r="B15" s="1"/>
      <c r="C15" s="9"/>
      <c r="D15" s="9"/>
    </row>
    <row r="16" spans="1:5" x14ac:dyDescent="0.25">
      <c r="A16" s="2" t="s">
        <v>7</v>
      </c>
      <c r="B16" s="1"/>
      <c r="C16" s="9"/>
      <c r="D16" s="9"/>
    </row>
    <row r="17" spans="1:5" x14ac:dyDescent="0.25">
      <c r="A17" s="3" t="s">
        <v>2</v>
      </c>
      <c r="B17" s="3" t="s">
        <v>1</v>
      </c>
      <c r="C17" s="10"/>
      <c r="D17" s="10"/>
    </row>
    <row r="18" spans="1:5" ht="38.25" customHeight="1" x14ac:dyDescent="0.25">
      <c r="A18" s="4" t="s">
        <v>23</v>
      </c>
      <c r="B18" s="4">
        <v>1</v>
      </c>
      <c r="C18" s="10"/>
      <c r="D18" s="10">
        <f>B18*C18</f>
        <v>0</v>
      </c>
      <c r="E18" s="7" t="s">
        <v>70</v>
      </c>
    </row>
    <row r="19" spans="1:5" ht="25.5" x14ac:dyDescent="0.25">
      <c r="A19" s="4" t="s">
        <v>22</v>
      </c>
      <c r="B19" s="4">
        <v>1</v>
      </c>
      <c r="C19" s="10"/>
      <c r="D19" s="10">
        <f t="shared" ref="D19:D29" si="1">B19*C19</f>
        <v>0</v>
      </c>
      <c r="E19" s="7" t="s">
        <v>61</v>
      </c>
    </row>
    <row r="20" spans="1:5" ht="63.75" x14ac:dyDescent="0.25">
      <c r="A20" s="4" t="s">
        <v>3</v>
      </c>
      <c r="B20" s="4">
        <v>1</v>
      </c>
      <c r="C20" s="10"/>
      <c r="D20" s="10">
        <f t="shared" si="1"/>
        <v>0</v>
      </c>
      <c r="E20" s="7" t="s">
        <v>74</v>
      </c>
    </row>
    <row r="21" spans="1:5" ht="25.5" x14ac:dyDescent="0.25">
      <c r="A21" s="6" t="s">
        <v>31</v>
      </c>
      <c r="B21" s="4">
        <v>1</v>
      </c>
      <c r="C21" s="10"/>
      <c r="D21" s="10">
        <f t="shared" si="1"/>
        <v>0</v>
      </c>
      <c r="E21" s="7" t="s">
        <v>33</v>
      </c>
    </row>
    <row r="22" spans="1:5" ht="140.25" x14ac:dyDescent="0.25">
      <c r="A22" s="4" t="s">
        <v>41</v>
      </c>
      <c r="B22" s="4">
        <v>4</v>
      </c>
      <c r="C22" s="10"/>
      <c r="D22" s="10">
        <f t="shared" si="1"/>
        <v>0</v>
      </c>
      <c r="E22" s="7" t="s">
        <v>36</v>
      </c>
    </row>
    <row r="23" spans="1:5" ht="178.5" x14ac:dyDescent="0.25">
      <c r="A23" s="4" t="s">
        <v>40</v>
      </c>
      <c r="B23" s="4">
        <v>1</v>
      </c>
      <c r="C23" s="10"/>
      <c r="D23" s="10">
        <f t="shared" si="1"/>
        <v>0</v>
      </c>
      <c r="E23" s="7" t="s">
        <v>37</v>
      </c>
    </row>
    <row r="24" spans="1:5" ht="153" x14ac:dyDescent="0.25">
      <c r="A24" s="4" t="s">
        <v>42</v>
      </c>
      <c r="B24" s="4">
        <v>1</v>
      </c>
      <c r="C24" s="10"/>
      <c r="D24" s="10">
        <f t="shared" si="1"/>
        <v>0</v>
      </c>
      <c r="E24" s="7" t="s">
        <v>38</v>
      </c>
    </row>
    <row r="25" spans="1:5" ht="38.25" x14ac:dyDescent="0.25">
      <c r="A25" s="4" t="s">
        <v>43</v>
      </c>
      <c r="B25" s="4">
        <v>1</v>
      </c>
      <c r="C25" s="10"/>
      <c r="D25" s="10">
        <f t="shared" si="1"/>
        <v>0</v>
      </c>
      <c r="E25" s="7" t="s">
        <v>44</v>
      </c>
    </row>
    <row r="26" spans="1:5" ht="51" x14ac:dyDescent="0.25">
      <c r="A26" s="4" t="s">
        <v>8</v>
      </c>
      <c r="B26" s="4">
        <v>1</v>
      </c>
      <c r="C26" s="10"/>
      <c r="D26" s="10">
        <f t="shared" si="1"/>
        <v>0</v>
      </c>
      <c r="E26" s="7" t="s">
        <v>48</v>
      </c>
    </row>
    <row r="27" spans="1:5" ht="89.25" x14ac:dyDescent="0.25">
      <c r="A27" s="4" t="s">
        <v>27</v>
      </c>
      <c r="B27" s="4">
        <v>4</v>
      </c>
      <c r="C27" s="10"/>
      <c r="D27" s="10">
        <f t="shared" si="1"/>
        <v>0</v>
      </c>
      <c r="E27" s="7" t="s">
        <v>45</v>
      </c>
    </row>
    <row r="28" spans="1:5" ht="153" x14ac:dyDescent="0.25">
      <c r="A28" s="4" t="s">
        <v>28</v>
      </c>
      <c r="B28" s="4">
        <v>2</v>
      </c>
      <c r="C28" s="10"/>
      <c r="D28" s="10">
        <f t="shared" si="1"/>
        <v>0</v>
      </c>
      <c r="E28" s="13" t="s">
        <v>47</v>
      </c>
    </row>
    <row r="29" spans="1:5" ht="89.25" x14ac:dyDescent="0.25">
      <c r="A29" s="6" t="s">
        <v>9</v>
      </c>
      <c r="B29" s="6">
        <v>1</v>
      </c>
      <c r="C29" s="11"/>
      <c r="D29" s="10">
        <f t="shared" si="1"/>
        <v>0</v>
      </c>
      <c r="E29" s="7" t="s">
        <v>76</v>
      </c>
    </row>
    <row r="30" spans="1:5" ht="89.25" x14ac:dyDescent="0.25">
      <c r="A30" s="4" t="s">
        <v>10</v>
      </c>
      <c r="B30" s="4">
        <v>1</v>
      </c>
      <c r="C30" s="10"/>
      <c r="D30" s="10">
        <f>B30*C30</f>
        <v>0</v>
      </c>
      <c r="E30" s="7" t="s">
        <v>49</v>
      </c>
    </row>
    <row r="31" spans="1:5" x14ac:dyDescent="0.25">
      <c r="A31" s="2" t="s">
        <v>54</v>
      </c>
      <c r="B31" s="1"/>
      <c r="C31" s="9"/>
      <c r="D31" s="17">
        <f>SUM(D18:D30)</f>
        <v>0</v>
      </c>
    </row>
    <row r="32" spans="1:5" x14ac:dyDescent="0.25">
      <c r="A32" s="1"/>
      <c r="B32" s="1"/>
      <c r="C32" s="9"/>
      <c r="D32" s="9"/>
    </row>
    <row r="33" spans="1:5" x14ac:dyDescent="0.25">
      <c r="A33" s="2" t="s">
        <v>11</v>
      </c>
      <c r="B33" s="1"/>
      <c r="C33" s="9"/>
      <c r="D33" s="9"/>
    </row>
    <row r="34" spans="1:5" x14ac:dyDescent="0.25">
      <c r="A34" s="3" t="s">
        <v>2</v>
      </c>
      <c r="B34" s="3" t="s">
        <v>1</v>
      </c>
      <c r="C34" s="10"/>
      <c r="D34" s="10"/>
    </row>
    <row r="35" spans="1:5" ht="127.5" x14ac:dyDescent="0.25">
      <c r="A35" s="5" t="s">
        <v>26</v>
      </c>
      <c r="B35" s="4">
        <v>1</v>
      </c>
      <c r="C35" s="10"/>
      <c r="D35" s="10">
        <f>B35*C35</f>
        <v>0</v>
      </c>
      <c r="E35" s="7" t="s">
        <v>63</v>
      </c>
    </row>
    <row r="36" spans="1:5" ht="76.5" x14ac:dyDescent="0.25">
      <c r="A36" s="4" t="s">
        <v>12</v>
      </c>
      <c r="B36" s="4">
        <v>10</v>
      </c>
      <c r="C36" s="10"/>
      <c r="D36" s="10">
        <f t="shared" ref="D36:D46" si="2">B36*C36</f>
        <v>0</v>
      </c>
      <c r="E36" s="7" t="s">
        <v>65</v>
      </c>
    </row>
    <row r="37" spans="1:5" ht="51" x14ac:dyDescent="0.25">
      <c r="A37" s="4" t="s">
        <v>29</v>
      </c>
      <c r="B37" s="4">
        <v>10</v>
      </c>
      <c r="C37" s="10"/>
      <c r="D37" s="10">
        <f t="shared" si="2"/>
        <v>0</v>
      </c>
      <c r="E37" s="7" t="s">
        <v>34</v>
      </c>
    </row>
    <row r="38" spans="1:5" ht="25.5" x14ac:dyDescent="0.25">
      <c r="A38" s="6" t="s">
        <v>30</v>
      </c>
      <c r="B38" s="4">
        <v>10</v>
      </c>
      <c r="C38" s="10"/>
      <c r="D38" s="10">
        <f t="shared" si="2"/>
        <v>0</v>
      </c>
      <c r="E38" s="7" t="s">
        <v>33</v>
      </c>
    </row>
    <row r="39" spans="1:5" ht="76.5" x14ac:dyDescent="0.25">
      <c r="A39" s="4" t="s">
        <v>13</v>
      </c>
      <c r="B39" s="4">
        <v>1</v>
      </c>
      <c r="C39" s="10"/>
      <c r="D39" s="10">
        <f t="shared" si="2"/>
        <v>0</v>
      </c>
      <c r="E39" s="13" t="s">
        <v>66</v>
      </c>
    </row>
    <row r="40" spans="1:5" ht="25.5" x14ac:dyDescent="0.25">
      <c r="A40" s="4" t="s">
        <v>14</v>
      </c>
      <c r="B40" s="4">
        <v>1</v>
      </c>
      <c r="C40" s="10"/>
      <c r="D40" s="10">
        <f t="shared" si="2"/>
        <v>0</v>
      </c>
      <c r="E40" s="7" t="s">
        <v>64</v>
      </c>
    </row>
    <row r="41" spans="1:5" ht="76.5" x14ac:dyDescent="0.25">
      <c r="A41" s="4" t="s">
        <v>15</v>
      </c>
      <c r="B41" s="4">
        <v>1</v>
      </c>
      <c r="C41" s="10"/>
      <c r="D41" s="10">
        <f t="shared" si="2"/>
        <v>0</v>
      </c>
      <c r="E41" s="7" t="s">
        <v>50</v>
      </c>
    </row>
    <row r="42" spans="1:5" ht="38.25" x14ac:dyDescent="0.25">
      <c r="A42" s="4" t="s">
        <v>16</v>
      </c>
      <c r="B42" s="4">
        <v>1</v>
      </c>
      <c r="C42" s="10"/>
      <c r="D42" s="10">
        <f t="shared" si="2"/>
        <v>0</v>
      </c>
      <c r="E42" s="7" t="s">
        <v>67</v>
      </c>
    </row>
    <row r="43" spans="1:5" ht="51" x14ac:dyDescent="0.25">
      <c r="A43" s="4" t="s">
        <v>17</v>
      </c>
      <c r="B43" s="4">
        <v>1</v>
      </c>
      <c r="C43" s="10"/>
      <c r="D43" s="10">
        <f t="shared" si="2"/>
        <v>0</v>
      </c>
      <c r="E43" s="7" t="s">
        <v>68</v>
      </c>
    </row>
    <row r="44" spans="1:5" ht="38.25" x14ac:dyDescent="0.25">
      <c r="A44" s="4" t="s">
        <v>18</v>
      </c>
      <c r="B44" s="4">
        <v>1</v>
      </c>
      <c r="C44" s="10"/>
      <c r="D44" s="10">
        <f t="shared" si="2"/>
        <v>0</v>
      </c>
      <c r="E44" s="7" t="s">
        <v>77</v>
      </c>
    </row>
    <row r="45" spans="1:5" x14ac:dyDescent="0.25">
      <c r="A45" s="4" t="s">
        <v>19</v>
      </c>
      <c r="B45" s="4">
        <v>1</v>
      </c>
      <c r="C45" s="10"/>
      <c r="D45" s="10">
        <f t="shared" si="2"/>
        <v>0</v>
      </c>
      <c r="E45" s="7" t="s">
        <v>69</v>
      </c>
    </row>
    <row r="46" spans="1:5" ht="51" x14ac:dyDescent="0.25">
      <c r="A46" s="4" t="s">
        <v>20</v>
      </c>
      <c r="B46" s="4">
        <v>1</v>
      </c>
      <c r="C46" s="10"/>
      <c r="D46" s="10">
        <f t="shared" si="2"/>
        <v>0</v>
      </c>
      <c r="E46" s="7" t="s">
        <v>46</v>
      </c>
    </row>
    <row r="47" spans="1:5" ht="89.25" x14ac:dyDescent="0.25">
      <c r="A47" s="4" t="s">
        <v>21</v>
      </c>
      <c r="B47" s="4">
        <v>1</v>
      </c>
      <c r="C47" s="10"/>
      <c r="D47" s="10">
        <v>0</v>
      </c>
      <c r="E47" s="7" t="s">
        <v>51</v>
      </c>
    </row>
    <row r="48" spans="1:5" x14ac:dyDescent="0.25">
      <c r="A48" s="15" t="s">
        <v>55</v>
      </c>
      <c r="D48" s="10">
        <f>SUM(D35:D47)</f>
        <v>0</v>
      </c>
    </row>
    <row r="50" spans="1:4" x14ac:dyDescent="0.25">
      <c r="A50" s="15" t="s">
        <v>56</v>
      </c>
      <c r="D50" s="16">
        <f>D48+D31+D14</f>
        <v>0</v>
      </c>
    </row>
    <row r="51" spans="1:4" x14ac:dyDescent="0.25">
      <c r="A51" s="15" t="s">
        <v>58</v>
      </c>
      <c r="D51" s="12">
        <f>D50*0.21</f>
        <v>0</v>
      </c>
    </row>
    <row r="52" spans="1:4" x14ac:dyDescent="0.25">
      <c r="A52" s="15" t="s">
        <v>57</v>
      </c>
      <c r="D52" s="12">
        <f>D51+D50</f>
        <v>0</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Dodávka vybavení - rozpočet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Klára Soukupová</cp:lastModifiedBy>
  <dcterms:created xsi:type="dcterms:W3CDTF">2020-04-22T08:59:50Z</dcterms:created>
  <dcterms:modified xsi:type="dcterms:W3CDTF">2020-11-25T08:34:52Z</dcterms:modified>
</cp:coreProperties>
</file>